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68" firstSheet="1" activeTab="7"/>
  </bookViews>
  <sheets>
    <sheet name="Atendimentos_trim" sheetId="1" r:id="rId1"/>
    <sheet name="Protocol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<sst xmlns="http://schemas.openxmlformats.org/spreadsheetml/2006/main" count="347" uniqueCount="284">
  <si>
    <t>Controladoria Geral do Município - Ouvidoria Geral</t>
  </si>
  <si>
    <t>SIGRC* - Sistema Integrado de Gerenciamento e Relacionamento com o Cidadão</t>
  </si>
  <si>
    <t>ATENDIMENTOS</t>
  </si>
  <si>
    <t>TOTAL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</si>
  <si>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</si>
  <si>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</si>
  <si>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</si>
  <si>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</si>
  <si>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</si>
  <si>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</si>
  <si>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</si>
  <si>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</si>
  <si>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</si>
  <si>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</si>
  <si>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</si>
  <si>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Habitação</t>
  </si>
  <si>
    <t>Secretaria Municipal de Inovação e Tecnologia</t>
  </si>
  <si>
    <t>Secretaria Municipal de Justiça</t>
  </si>
  <si>
    <t>Secretaria Municipal de Segurança Urbana</t>
  </si>
  <si>
    <t>NATUREZA - Assunto</t>
  </si>
  <si>
    <t>Buraco e pavimentação</t>
  </si>
  <si>
    <t>Árvore</t>
  </si>
  <si>
    <t>Veículos abandonados</t>
  </si>
  <si>
    <t>Drenagem de água de chuva</t>
  </si>
  <si>
    <t>Ponto viciado, entulho e caçamba de entulho</t>
  </si>
  <si>
    <t>Média</t>
  </si>
  <si>
    <t>Poluição sonora - PSIU</t>
  </si>
  <si>
    <t>Trimestres</t>
  </si>
  <si>
    <t>Unidades PMSP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</si>
  <si>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</si>
  <si>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</si>
  <si>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</si>
  <si>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</si>
  <si>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</si>
  <si>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</si>
  <si>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</si>
  <si>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</si>
  <si>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</si>
  <si>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</si>
  <si>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</si>
  <si>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</si>
  <si>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</si>
  <si>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</si>
  <si>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</si>
  <si>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</si>
  <si>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</si>
  <si>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</si>
  <si>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</si>
  <si>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</si>
  <si>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</si>
  <si>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</si>
  <si>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</si>
  <si>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</si>
  <si>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</si>
  <si>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</si>
  <si>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</si>
  <si>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</si>
  <si>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</si>
  <si>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</si>
  <si>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</si>
  <si>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</si>
  <si>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Procuradoria Geral do Município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</si>
  <si>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</si>
  <si>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</si>
  <si>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</si>
  <si>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</si>
  <si>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</si>
  <si>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</si>
  <si>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</si>
  <si>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</si>
  <si>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</si>
  <si>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Capinação e roçada de áreas verdes</t>
  </si>
  <si>
    <t>Remoção de grandes objetos</t>
  </si>
  <si>
    <t>xxx</t>
  </si>
  <si>
    <t>Estabelecimentos comerciais, indústrias e serviços</t>
  </si>
  <si>
    <t>Calçadas, guias e postes</t>
  </si>
  <si>
    <t>ASSUNTO (Guia Portal 156)*</t>
  </si>
  <si>
    <t>Fiscalização de obras</t>
  </si>
  <si>
    <t>IPTU - Imposto Predial e Territorial Urbano</t>
  </si>
  <si>
    <t>Terrenos e imóveis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</si>
  <si>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</si>
  <si>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</si>
  <si>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</si>
  <si>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</si>
  <si>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</si>
  <si>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</si>
  <si>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</si>
  <si>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</si>
  <si>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</si>
  <si>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</si>
  <si>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Esgoto e água usada</t>
  </si>
  <si>
    <t>Leve leite</t>
  </si>
  <si>
    <t>Ruas, vilas, vielas e escadarias</t>
  </si>
  <si>
    <t>Feira livre</t>
  </si>
  <si>
    <t>Taxas mobiliárias</t>
  </si>
  <si>
    <t>Portal SP156</t>
  </si>
  <si>
    <t>Poluição do ar</t>
  </si>
  <si>
    <t>Parques</t>
  </si>
  <si>
    <t>Publicidade e poluição visual</t>
  </si>
  <si>
    <t>Programa Bolsa Família</t>
  </si>
  <si>
    <t>Coleta seletiva</t>
  </si>
  <si>
    <t>Centros de Referência, Convivência e Desenvolvimento</t>
  </si>
  <si>
    <t>Coleta de lixo domiciliar</t>
  </si>
  <si>
    <t>Defesa civil</t>
  </si>
  <si>
    <t>Exumação e translado/transferência de corpos</t>
  </si>
  <si>
    <t>COHAB</t>
  </si>
  <si>
    <t>Guias rebaixadas</t>
  </si>
  <si>
    <t>Criança e adolescente</t>
  </si>
  <si>
    <t>Dengue/chikungunya/zika (mosquito aedes aegypti)</t>
  </si>
  <si>
    <t>Conduta de funcionário da CET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</si>
  <si>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</si>
  <si>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</si>
  <si>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</si>
  <si>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</si>
  <si>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</si>
  <si>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</si>
  <si>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</si>
  <si>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</si>
  <si>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</si>
  <si>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</si>
  <si>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</si>
  <si>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</si>
  <si>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</si>
  <si>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</si>
  <si>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</si>
  <si>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</si>
  <si>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</si>
  <si>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</si>
  <si>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</si>
  <si>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</si>
  <si>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Assistência farmacêutica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</si>
  <si>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</si>
  <si>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</si>
  <si>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</si>
  <si>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</si>
  <si>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</si>
  <si>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</si>
  <si>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</si>
  <si>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</si>
  <si>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</si>
  <si>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</si>
  <si>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</si>
  <si>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</si>
  <si>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</si>
  <si>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Urgências e Emergências</t>
  </si>
  <si>
    <t>Ocupação irregular</t>
  </si>
  <si>
    <t>Licenciamento Ambiental</t>
  </si>
  <si>
    <t>Comida de rua e foodtruck</t>
  </si>
  <si>
    <t>Dívida Ativa</t>
  </si>
  <si>
    <t>Carga e frete</t>
  </si>
  <si>
    <t xml:space="preserve">Mercados e Sacolões </t>
  </si>
  <si>
    <t>Serviços de apoio terapêutico</t>
  </si>
  <si>
    <t>Assistência domiciliar</t>
  </si>
  <si>
    <t>Documentações de edificações</t>
  </si>
  <si>
    <t>WiFi Livre SP</t>
  </si>
  <si>
    <t>Numeração de imóveis</t>
  </si>
  <si>
    <t>Boletim e frequência escolar</t>
  </si>
  <si>
    <t>Microempreendedor Individual - MEI</t>
  </si>
  <si>
    <t>Planetário</t>
  </si>
  <si>
    <t>Programa Renda Cidadã</t>
  </si>
  <si>
    <t>Animais silvestres</t>
  </si>
  <si>
    <t>Cadastro Municipal de Vigilância em Saúde - CMVS</t>
  </si>
  <si>
    <t>Registro de animais - RGA</t>
  </si>
  <si>
    <t>Rios e córregos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</si>
  <si>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</si>
  <si>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</si>
  <si>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</si>
  <si>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</si>
  <si>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</si>
  <si>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Secretaria Municipal do Verde e Meio Ambiente</t>
  </si>
  <si>
    <t>Companhia Metropolitana de Habitação - COHAB</t>
  </si>
  <si>
    <t>Sinalização e Circulação de veículos e Pedestres</t>
  </si>
  <si>
    <t>Acessibilidade</t>
  </si>
  <si>
    <t>Bicicleta</t>
  </si>
  <si>
    <t>Bolsa Primeira Infância</t>
  </si>
  <si>
    <t>Carro híbrido</t>
  </si>
  <si>
    <t>Centros esportivos</t>
  </si>
  <si>
    <t>Certidão Ambiental</t>
  </si>
  <si>
    <t>Cirurgias</t>
  </si>
  <si>
    <t>Consulta de débitos e DUC</t>
  </si>
  <si>
    <t>Consultas médicas</t>
  </si>
  <si>
    <t>Exames médicos</t>
  </si>
  <si>
    <t>Habite-se</t>
  </si>
  <si>
    <t>Matrícula e transferência escolar</t>
  </si>
  <si>
    <t>Multa ambiental</t>
  </si>
  <si>
    <t>Pessoa idosa</t>
  </si>
  <si>
    <t>Solicitação de callback durante atendimento receptivo</t>
  </si>
  <si>
    <r>
      <t>TOTAL</t>
    </r>
    <r>
      <rPr>
        <b/>
        <sz val="11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</si>
  <si>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>Exceto denúncias</t>
    </r>
  </si>
  <si>
    <t>Seguro desemprego</t>
  </si>
  <si>
    <t>Apoio terapêutico</t>
  </si>
  <si>
    <t>Mediação de conflitos</t>
  </si>
  <si>
    <t>Medicamento de controle especial</t>
  </si>
  <si>
    <t>Multas e contestações</t>
  </si>
  <si>
    <t>Obras no viário</t>
  </si>
  <si>
    <t>Precatórios</t>
  </si>
  <si>
    <t>Reparação de danos</t>
  </si>
  <si>
    <t>SAV - Solução de Atendimento Eletrônico</t>
  </si>
  <si>
    <t>Áreas contaminadas</t>
  </si>
  <si>
    <t>Lei Aldir Blanc - apoio emergencial a cultura</t>
  </si>
  <si>
    <t>RBE - Regularizar situação do RG ou RNE</t>
  </si>
  <si>
    <t>Renda Básica Emergencial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</si>
  <si>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</si>
  <si>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</si>
  <si>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</si>
  <si>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</si>
  <si>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</si>
  <si>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</si>
  <si>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Acessibilidade digital</t>
  </si>
  <si>
    <t>Adoção de animais</t>
  </si>
  <si>
    <t>Água subterrânea/Curso d'água</t>
  </si>
  <si>
    <t>Eutanásia</t>
  </si>
  <si>
    <t>Heliponto</t>
  </si>
  <si>
    <t>Não identificado***</t>
  </si>
  <si>
    <t>Ônibus</t>
  </si>
  <si>
    <t>Organizações da Sociedade Civil</t>
  </si>
  <si>
    <t>Patrimônio histórico e cultural</t>
  </si>
  <si>
    <t>Ponto de ônibus</t>
  </si>
  <si>
    <t>Programa Operação Trabalho - POT</t>
  </si>
  <si>
    <t>Casa Civil</t>
  </si>
  <si>
    <t>Secretaria de Relações Institucionais</t>
  </si>
  <si>
    <t>Secretaria Executiva de Gestão</t>
  </si>
  <si>
    <t>Secretaria Municipal das Subprefeituras</t>
  </si>
  <si>
    <t>Secretaria Municipal de Desenvolvimento Econômico,Trabalho e Turismo</t>
  </si>
  <si>
    <t>Secretaria Municipal de Infraestrutura Urbana e Obras</t>
  </si>
  <si>
    <t>Secretaria Municipal de Urbanismo e Licenciamento*</t>
  </si>
  <si>
    <t>Companhia de Engenharia de Tráfego - CET</t>
  </si>
  <si>
    <t>São Paulo Transportes - SPTRANS</t>
  </si>
  <si>
    <t>Serviço Funerário do Município de São Paulo - SFMSP</t>
  </si>
  <si>
    <t>Não identificado</t>
  </si>
  <si>
    <t>CRAS - Centro de Refência de Assistência Social</t>
  </si>
  <si>
    <t>Elogio</t>
  </si>
  <si>
    <t>Estacionamento</t>
  </si>
  <si>
    <t>Exames, vacinas e castração</t>
  </si>
  <si>
    <t>IPREM</t>
  </si>
  <si>
    <t>Programa Ação Jovem</t>
  </si>
  <si>
    <t>Programa Cidade Solidária</t>
  </si>
  <si>
    <t>Unidade habitacional</t>
  </si>
  <si>
    <t>Unidades escolares</t>
  </si>
  <si>
    <t>Zona Azul</t>
  </si>
  <si>
    <t>Controladoria Geral do Município</t>
  </si>
  <si>
    <t>Secretaria Executiva de Limpeza Urbana**</t>
  </si>
  <si>
    <t>Secretaria Municipal de Mobilidade e Trânsito</t>
  </si>
  <si>
    <t xml:space="preserve">Agência Reguladora de Serviços Públicos do Município de São Paulo** </t>
  </si>
  <si>
    <t>Autoridade Municipal de Limpeza  Urbana - AMLURB**</t>
  </si>
  <si>
    <t>1° trim 2023</t>
  </si>
  <si>
    <t>2° trim 2023</t>
  </si>
  <si>
    <t>3° trim 2023</t>
  </si>
  <si>
    <t>4° trim 2023</t>
  </si>
  <si>
    <t>1º trim 2023</t>
  </si>
  <si>
    <t>Qualidade de atendimento</t>
  </si>
  <si>
    <t>Auxílio Brasil</t>
  </si>
  <si>
    <t>Cartão SUS</t>
  </si>
  <si>
    <t>Pedido de orientação ou informação</t>
  </si>
  <si>
    <t>Solicitar que acesso ao processo da OGM seja público*****</t>
  </si>
  <si>
    <t>PRCON Cidade de São Paulo</t>
  </si>
  <si>
    <t>Secretaria Municipal de Turismo</t>
  </si>
  <si>
    <t>Agendamento eletrônico</t>
  </si>
  <si>
    <t>Ambulantes</t>
  </si>
  <si>
    <t>ATENDE - Transporte Pessoas com Deficiência</t>
  </si>
  <si>
    <t>Autos de Infração</t>
  </si>
  <si>
    <t>Bibliotecas municipais</t>
  </si>
  <si>
    <t>Devoluções, restituições e indenizações</t>
  </si>
  <si>
    <t>Documentações e alvarás para obras</t>
  </si>
  <si>
    <t>Documentações de ruas e logradouros</t>
  </si>
  <si>
    <t>Guarda Civil Metropolitana</t>
  </si>
  <si>
    <t>Iluminação pública</t>
  </si>
  <si>
    <t>Imigrante</t>
  </si>
  <si>
    <t>Imunidades, isenções e demais benefícios fiscais</t>
  </si>
  <si>
    <t>ISS - Imposto Sobre Serviços</t>
  </si>
  <si>
    <t>ITBI -  Imposto sobre a Transmissão de Bens Imóveis</t>
  </si>
  <si>
    <t>Moto frete</t>
  </si>
  <si>
    <t>Nota do Milhão</t>
  </si>
  <si>
    <t>Ônibus fretado</t>
  </si>
  <si>
    <t>Pandemia - COVID 19</t>
  </si>
  <si>
    <t>Parcelamento de tributo</t>
  </si>
  <si>
    <t>População ou pessoa em situação de rua</t>
  </si>
  <si>
    <t>Processo Administrativo</t>
  </si>
  <si>
    <t>Programa Bolsa Trabalho</t>
  </si>
  <si>
    <t>Regime Especial de Tributação</t>
  </si>
  <si>
    <t>Regularização de imóveis</t>
  </si>
  <si>
    <t>Saúde bucal</t>
  </si>
  <si>
    <t>Táxi e App</t>
  </si>
  <si>
    <t>Telecentro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</si>
</sst>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 "/>
      <family val="0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rgb="FF000000"/>
      </left>
      <right/>
      <top/>
      <bottom style="thin">
        <color rgb="FF000000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17" fontId="52" fillId="0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 horizontal="center"/>
    </xf>
    <xf numFmtId="3" fontId="52" fillId="0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/>
    </xf>
    <xf numFmtId="2" fontId="5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2" fillId="0" borderId="0" xfId="138" applyFont="1" applyFill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4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52" fillId="35" borderId="11" xfId="0" applyFont="1" applyFill="1" applyBorder="1" applyAlignment="1">
      <alignment/>
    </xf>
    <xf numFmtId="0" fontId="52" fillId="35" borderId="11" xfId="0" applyFont="1" applyFill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2" fontId="53" fillId="0" borderId="13" xfId="0" applyNumberFormat="1" applyFont="1" applyFill="1" applyBorder="1" applyAlignment="1">
      <alignment horizontal="center"/>
    </xf>
    <xf numFmtId="2" fontId="53" fillId="0" borderId="12" xfId="0" applyNumberFormat="1" applyFont="1" applyFill="1" applyBorder="1" applyAlignment="1">
      <alignment horizontal="center"/>
    </xf>
    <xf numFmtId="0" fontId="52" fillId="35" borderId="17" xfId="0" applyFont="1" applyFill="1" applyBorder="1" applyAlignment="1">
      <alignment horizontal="center"/>
    </xf>
    <xf numFmtId="164" fontId="5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53" fillId="0" borderId="0" xfId="0" applyNumberFormat="1" applyFont="1" applyAlignment="1">
      <alignment horizontal="center"/>
    </xf>
    <xf numFmtId="1" fontId="52" fillId="34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52" fillId="36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" fillId="34" borderId="19" xfId="0" applyNumberFormat="1" applyFont="1" applyFill="1" applyBorder="1" applyAlignment="1">
      <alignment horizontal="center"/>
    </xf>
    <xf numFmtId="3" fontId="52" fillId="36" borderId="17" xfId="0" applyNumberFormat="1" applyFont="1" applyFill="1" applyBorder="1" applyAlignment="1">
      <alignment horizontal="center" vertical="center"/>
    </xf>
    <xf numFmtId="3" fontId="52" fillId="36" borderId="17" xfId="0" applyNumberFormat="1" applyFont="1" applyFill="1" applyBorder="1" applyAlignment="1">
      <alignment horizontal="center" vertical="center" wrapText="1"/>
    </xf>
    <xf numFmtId="1" fontId="52" fillId="34" borderId="17" xfId="0" applyNumberFormat="1" applyFont="1" applyFill="1" applyBorder="1" applyAlignment="1">
      <alignment horizontal="center"/>
    </xf>
    <xf numFmtId="1" fontId="52" fillId="34" borderId="19" xfId="0" applyNumberFormat="1" applyFont="1" applyFill="1" applyBorder="1" applyAlignment="1">
      <alignment horizontal="center"/>
    </xf>
    <xf numFmtId="1" fontId="53" fillId="0" borderId="16" xfId="0" applyNumberFormat="1" applyFont="1" applyBorder="1" applyAlignment="1">
      <alignment horizontal="center"/>
    </xf>
    <xf numFmtId="1" fontId="53" fillId="0" borderId="15" xfId="0" applyNumberFormat="1" applyFont="1" applyBorder="1" applyAlignment="1">
      <alignment horizontal="center"/>
    </xf>
    <xf numFmtId="1" fontId="53" fillId="0" borderId="14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0" fillId="0" borderId="0" xfId="0" applyAlignment="1">
      <alignment/>
    </xf>
    <xf numFmtId="1" fontId="53" fillId="0" borderId="13" xfId="0" applyNumberFormat="1" applyFont="1" applyBorder="1" applyAlignment="1">
      <alignment horizontal="center"/>
    </xf>
    <xf numFmtId="1" fontId="53" fillId="0" borderId="12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30" fillId="0" borderId="20" xfId="117" applyNumberFormat="1" applyFont="1" applyFill="1" applyBorder="1" applyAlignment="1">
      <alignment horizontal="center" vertical="center"/>
    </xf>
    <xf numFmtId="3" fontId="52" fillId="36" borderId="17" xfId="0" applyNumberFormat="1" applyFont="1" applyFill="1" applyBorder="1" applyAlignment="1">
      <alignment horizontal="center" vertical="center"/>
    </xf>
    <xf numFmtId="1" fontId="0" fillId="0" borderId="20" xfId="117" applyNumberFormat="1" applyFont="1" applyBorder="1" applyAlignment="1">
      <alignment horizontal="center" vertical="center"/>
    </xf>
    <xf numFmtId="1" fontId="0" fillId="0" borderId="21" xfId="117" applyNumberFormat="1" applyFont="1" applyBorder="1" applyAlignment="1">
      <alignment horizontal="center" vertical="center"/>
    </xf>
    <xf numFmtId="1" fontId="0" fillId="0" borderId="22" xfId="117" applyNumberFormat="1" applyFont="1" applyBorder="1" applyAlignment="1">
      <alignment horizontal="center" vertical="center"/>
    </xf>
    <xf numFmtId="17" fontId="3" fillId="34" borderId="17" xfId="0" applyNumberFormat="1" applyFont="1" applyFill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/>
    </xf>
    <xf numFmtId="3" fontId="54" fillId="0" borderId="13" xfId="0" applyNumberFormat="1" applyFont="1" applyBorder="1" applyAlignment="1">
      <alignment horizontal="center"/>
    </xf>
    <xf numFmtId="3" fontId="54" fillId="0" borderId="15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3" fontId="55" fillId="35" borderId="11" xfId="0" applyNumberFormat="1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3" fontId="55" fillId="34" borderId="23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52" fillId="36" borderId="17" xfId="0" applyFont="1" applyFill="1" applyBorder="1" applyAlignment="1">
      <alignment horizontal="center" vertical="center"/>
    </xf>
    <xf numFmtId="1" fontId="52" fillId="34" borderId="23" xfId="0" applyNumberFormat="1" applyFont="1" applyFill="1" applyBorder="1" applyAlignment="1">
      <alignment horizontal="center"/>
    </xf>
    <xf numFmtId="1" fontId="53" fillId="0" borderId="24" xfId="0" applyNumberFormat="1" applyFont="1" applyBorder="1" applyAlignment="1">
      <alignment horizontal="center"/>
    </xf>
    <xf numFmtId="1" fontId="53" fillId="0" borderId="25" xfId="0" applyNumberFormat="1" applyFont="1" applyBorder="1" applyAlignment="1">
      <alignment horizontal="center"/>
    </xf>
    <xf numFmtId="1" fontId="53" fillId="0" borderId="26" xfId="0" applyNumberFormat="1" applyFont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2" fillId="36" borderId="17" xfId="0" applyFont="1" applyFill="1" applyBorder="1" applyAlignment="1">
      <alignment/>
    </xf>
    <xf numFmtId="0" fontId="53" fillId="0" borderId="28" xfId="0" applyFont="1" applyBorder="1" applyAlignment="1">
      <alignment horizontal="left"/>
    </xf>
    <xf numFmtId="0" fontId="53" fillId="0" borderId="29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3" fontId="57" fillId="0" borderId="14" xfId="0" applyNumberFormat="1" applyFont="1" applyBorder="1" applyAlignment="1">
      <alignment horizontal="center" vertical="center"/>
    </xf>
    <xf numFmtId="3" fontId="57" fillId="0" borderId="30" xfId="0" applyNumberFormat="1" applyFont="1" applyBorder="1" applyAlignment="1">
      <alignment horizontal="center" vertical="center"/>
    </xf>
    <xf numFmtId="3" fontId="57" fillId="0" borderId="15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3" fontId="54" fillId="0" borderId="16" xfId="0" applyNumberFormat="1" applyFont="1" applyBorder="1" applyAlignment="1">
      <alignment horizontal="center"/>
    </xf>
    <xf numFmtId="0" fontId="53" fillId="0" borderId="31" xfId="0" applyFont="1" applyBorder="1" applyAlignment="1">
      <alignment horizontal="left"/>
    </xf>
    <xf numFmtId="1" fontId="0" fillId="0" borderId="32" xfId="0" applyNumberFormat="1" applyFont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1" fontId="56" fillId="34" borderId="11" xfId="0" applyNumberFormat="1" applyFont="1" applyFill="1" applyBorder="1" applyAlignment="1">
      <alignment horizontal="center"/>
    </xf>
    <xf numFmtId="0" fontId="56" fillId="37" borderId="27" xfId="0" applyFont="1" applyFill="1" applyBorder="1" applyAlignment="1">
      <alignment/>
    </xf>
    <xf numFmtId="0" fontId="52" fillId="38" borderId="11" xfId="0" applyFont="1" applyFill="1" applyBorder="1" applyAlignment="1">
      <alignment horizontal="center"/>
    </xf>
    <xf numFmtId="1" fontId="52" fillId="38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56" fillId="0" borderId="19" xfId="0" applyFont="1" applyFill="1" applyBorder="1" applyAlignment="1">
      <alignment horizontal="right"/>
    </xf>
    <xf numFmtId="1" fontId="51" fillId="34" borderId="34" xfId="117" applyNumberFormat="1" applyFont="1" applyFill="1" applyBorder="1" applyAlignment="1">
      <alignment horizontal="center" vertical="center"/>
    </xf>
    <xf numFmtId="1" fontId="56" fillId="34" borderId="35" xfId="0" applyNumberFormat="1" applyFont="1" applyFill="1" applyBorder="1" applyAlignment="1">
      <alignment horizontal="center"/>
    </xf>
    <xf numFmtId="0" fontId="53" fillId="0" borderId="29" xfId="0" applyFont="1" applyFill="1" applyBorder="1" applyAlignment="1">
      <alignment horizontal="left"/>
    </xf>
    <xf numFmtId="0" fontId="56" fillId="34" borderId="2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36" xfId="0" applyFont="1" applyFill="1" applyBorder="1" applyAlignment="1">
      <alignment/>
    </xf>
    <xf numFmtId="0" fontId="43" fillId="0" borderId="36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3" fillId="0" borderId="36" xfId="0" applyFont="1" applyBorder="1" applyAlignment="1">
      <alignment horizontal="left"/>
    </xf>
    <xf numFmtId="0" fontId="58" fillId="0" borderId="36" xfId="0" applyFont="1" applyBorder="1" applyAlignment="1">
      <alignment horizontal="left"/>
    </xf>
    <xf numFmtId="0" fontId="0" fillId="0" borderId="37" xfId="117" applyFont="1" applyFill="1" applyBorder="1" applyAlignment="1">
      <alignment/>
    </xf>
    <xf numFmtId="0" fontId="0" fillId="0" borderId="12" xfId="117" applyFont="1" applyFill="1" applyBorder="1" applyAlignment="1">
      <alignment/>
    </xf>
    <xf numFmtId="0" fontId="56" fillId="0" borderId="37" xfId="117" applyFont="1" applyFill="1" applyBorder="1" applyAlignment="1">
      <alignment horizontal="center" vertical="center"/>
    </xf>
    <xf numFmtId="0" fontId="56" fillId="0" borderId="12" xfId="117" applyFont="1" applyFill="1" applyBorder="1" applyAlignment="1">
      <alignment horizontal="center" vertical="center"/>
    </xf>
    <xf numFmtId="0" fontId="56" fillId="0" borderId="32" xfId="117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17" fontId="3" fillId="34" borderId="11" xfId="0" applyNumberFormat="1" applyFont="1" applyFill="1" applyBorder="1" applyAlignment="1">
      <alignment horizontal="center" vertical="center"/>
    </xf>
  </cellXfs>
  <cellStyles count="14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" xfId="48"/>
    <cellStyle name="Followed Hyperlink" xfId="49"/>
    <cellStyle name="Hyperlink 2" xfId="50"/>
    <cellStyle name="Hyperlink 2 10" xfId="51"/>
    <cellStyle name="Hyperlink 2 11" xfId="52"/>
    <cellStyle name="Hyperlink 2 12" xfId="53"/>
    <cellStyle name="Hyperlink 2 13" xfId="54"/>
    <cellStyle name="Hyperlink 2 14" xfId="55"/>
    <cellStyle name="Hyperlink 2 15" xfId="56"/>
    <cellStyle name="Hyperlink 2 16" xfId="57"/>
    <cellStyle name="Hyperlink 2 17" xfId="58"/>
    <cellStyle name="Hyperlink 2 18" xfId="59"/>
    <cellStyle name="Hyperlink 2 19" xfId="60"/>
    <cellStyle name="Hyperlink 2 2" xfId="61"/>
    <cellStyle name="Hyperlink 2 2 2" xfId="62"/>
    <cellStyle name="Hyperlink 2 2 3" xfId="63"/>
    <cellStyle name="Hyperlink 2 2 4" xfId="64"/>
    <cellStyle name="Hyperlink 2 2 5" xfId="65"/>
    <cellStyle name="Hyperlink 2 2 6" xfId="66"/>
    <cellStyle name="Hyperlink 2 2 7" xfId="67"/>
    <cellStyle name="Hyperlink 2 2 8" xfId="68"/>
    <cellStyle name="Hyperlink 2 2 9" xfId="69"/>
    <cellStyle name="Hyperlink 2 20" xfId="70"/>
    <cellStyle name="Hyperlink 2 21" xfId="71"/>
    <cellStyle name="Hyperlink 2 22" xfId="72"/>
    <cellStyle name="Hyperlink 2 23" xfId="73"/>
    <cellStyle name="Hyperlink 2 24" xfId="74"/>
    <cellStyle name="Hyperlink 2 25" xfId="75"/>
    <cellStyle name="Hyperlink 2 26" xfId="76"/>
    <cellStyle name="Hyperlink 2 27" xfId="77"/>
    <cellStyle name="Hyperlink 2 28" xfId="78"/>
    <cellStyle name="Hyperlink 2 29" xfId="79"/>
    <cellStyle name="Hyperlink 2 3" xfId="80"/>
    <cellStyle name="Hyperlink 2 30" xfId="81"/>
    <cellStyle name="Hyperlink 2 31" xfId="82"/>
    <cellStyle name="Hyperlink 2 32" xfId="83"/>
    <cellStyle name="Hyperlink 2 33" xfId="84"/>
    <cellStyle name="Hyperlink 2 34" xfId="85"/>
    <cellStyle name="Hyperlink 2 35" xfId="86"/>
    <cellStyle name="Hyperlink 2 36" xfId="87"/>
    <cellStyle name="Hyperlink 2 37" xfId="88"/>
    <cellStyle name="Hyperlink 2 38" xfId="89"/>
    <cellStyle name="Hyperlink 2 39" xfId="90"/>
    <cellStyle name="Hyperlink 2 4" xfId="91"/>
    <cellStyle name="Hyperlink 2 40" xfId="92"/>
    <cellStyle name="Hyperlink 2 41" xfId="93"/>
    <cellStyle name="Hyperlink 2 42" xfId="94"/>
    <cellStyle name="Hyperlink 2 43" xfId="95"/>
    <cellStyle name="Hyperlink 2 44" xfId="96"/>
    <cellStyle name="Hyperlink 2 45" xfId="97"/>
    <cellStyle name="Hyperlink 2 46" xfId="98"/>
    <cellStyle name="Hyperlink 2 47" xfId="99"/>
    <cellStyle name="Hyperlink 2 48" xfId="100"/>
    <cellStyle name="Hyperlink 2 49" xfId="101"/>
    <cellStyle name="Hyperlink 2 5" xfId="102"/>
    <cellStyle name="Hyperlink 2 50" xfId="103"/>
    <cellStyle name="Hyperlink 2 51" xfId="104"/>
    <cellStyle name="Hyperlink 2 52" xfId="105"/>
    <cellStyle name="Hyperlink 2 53" xfId="106"/>
    <cellStyle name="Hyperlink 2 54" xfId="107"/>
    <cellStyle name="Hyperlink 2 55" xfId="108"/>
    <cellStyle name="Hyperlink 2 6" xfId="109"/>
    <cellStyle name="Hyperlink 2 7" xfId="110"/>
    <cellStyle name="Hyperlink 2 8" xfId="111"/>
    <cellStyle name="Hyperlink 2 9" xfId="112"/>
    <cellStyle name="Incorreto" xfId="113"/>
    <cellStyle name="Currency" xfId="114"/>
    <cellStyle name="Currency [0]" xfId="115"/>
    <cellStyle name="Neutra" xfId="116"/>
    <cellStyle name="Normal 2" xfId="117"/>
    <cellStyle name="Normal 2 10" xfId="118"/>
    <cellStyle name="Normal 2 11" xfId="119"/>
    <cellStyle name="Normal 2 12" xfId="120"/>
    <cellStyle name="Normal 2 13" xfId="121"/>
    <cellStyle name="Normal 2 14" xfId="122"/>
    <cellStyle name="Normal 2 15" xfId="123"/>
    <cellStyle name="Normal 2 16" xfId="124"/>
    <cellStyle name="Normal 2 17" xfId="125"/>
    <cellStyle name="Normal 2 18" xfId="126"/>
    <cellStyle name="Normal 2 19" xfId="127"/>
    <cellStyle name="Normal 2 2" xfId="128"/>
    <cellStyle name="Normal 2 20" xfId="129"/>
    <cellStyle name="Normal 2 3" xfId="130"/>
    <cellStyle name="Normal 2 4" xfId="131"/>
    <cellStyle name="Normal 2 5" xfId="132"/>
    <cellStyle name="Normal 2 6" xfId="133"/>
    <cellStyle name="Normal 2 7" xfId="134"/>
    <cellStyle name="Normal 2 8" xfId="135"/>
    <cellStyle name="Normal 2 9" xfId="136"/>
    <cellStyle name="Normal 3" xfId="137"/>
    <cellStyle name="Normal 4" xfId="138"/>
    <cellStyle name="Normal 6" xfId="139"/>
    <cellStyle name="Nota" xfId="140"/>
    <cellStyle name="Percent" xfId="141"/>
    <cellStyle name="Porcentagem 2" xfId="142"/>
    <cellStyle name="Saída" xfId="143"/>
    <cellStyle name="Comma [0]" xfId="144"/>
    <cellStyle name="Texto de Aviso" xfId="145"/>
    <cellStyle name="Texto Explicativo" xfId="146"/>
    <cellStyle name="Título" xfId="147"/>
    <cellStyle name="Título 1" xfId="148"/>
    <cellStyle name="Título 2" xfId="149"/>
    <cellStyle name="Título 3" xfId="150"/>
    <cellStyle name="Título 4" xfId="151"/>
    <cellStyle name="Total" xfId="152"/>
    <cellStyle name="Comma" xfId="15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" sqref="B1:D16384"/>
    </sheetView>
  </sheetViews>
  <sheetFormatPr defaultColWidth="9.140625" defaultRowHeight="15"/>
  <cols>
    <col min="1" max="1" width="67.421875" style="0" customWidth="1"/>
    <col min="2" max="2" width="12.57421875" style="0" bestFit="1" customWidth="1"/>
    <col min="3" max="3" width="10.7109375" style="0" customWidth="1"/>
    <col min="4" max="4" width="10.8515625" style="0" customWidth="1"/>
  </cols>
  <sheetData>
    <row r="1" ht="15">
      <c r="A1" s="1" t="s">
        <v>0</v>
      </c>
    </row>
    <row r="2" ht="15">
      <c r="A2" s="1" t="s">
        <v>1</v>
      </c>
    </row>
    <row r="4" ht="15.75" thickBot="1"/>
    <row r="5" spans="1:5" ht="39" customHeight="1" thickBot="1">
      <c r="A5" s="29" t="s">
        <v>2</v>
      </c>
      <c r="B5" s="29" t="s">
        <v>245</v>
      </c>
      <c r="C5" s="106" t="s">
        <v>63</v>
      </c>
      <c r="D5" s="79" t="s">
        <v>25</v>
      </c>
      <c r="E5" s="3"/>
    </row>
    <row r="6" spans="1:5" ht="15" customHeight="1">
      <c r="A6" s="99" t="s">
        <v>202</v>
      </c>
      <c r="B6" s="102">
        <v>26</v>
      </c>
      <c r="C6" s="73">
        <f aca="true" t="shared" si="0" ref="C6:C11">SUM(B6:B6)</f>
        <v>26</v>
      </c>
      <c r="D6" s="74">
        <f aca="true" t="shared" si="1" ref="D6:D11">AVERAGE(B6:B6)</f>
        <v>26</v>
      </c>
      <c r="E6" s="5"/>
    </row>
    <row r="7" spans="1:5" s="57" customFormat="1" ht="15" customHeight="1">
      <c r="A7" s="100" t="s">
        <v>203</v>
      </c>
      <c r="B7" s="103">
        <v>5023</v>
      </c>
      <c r="C7" s="75">
        <f t="shared" si="0"/>
        <v>5023</v>
      </c>
      <c r="D7" s="76">
        <f t="shared" si="1"/>
        <v>5023</v>
      </c>
      <c r="E7" s="5"/>
    </row>
    <row r="8" spans="1:5" s="57" customFormat="1" ht="15" customHeight="1">
      <c r="A8" s="100" t="s">
        <v>204</v>
      </c>
      <c r="B8" s="103">
        <v>2481</v>
      </c>
      <c r="C8" s="75">
        <f t="shared" si="0"/>
        <v>2481</v>
      </c>
      <c r="D8" s="76">
        <f t="shared" si="1"/>
        <v>2481</v>
      </c>
      <c r="E8" s="5"/>
    </row>
    <row r="9" spans="1:5" s="57" customFormat="1" ht="15" customHeight="1">
      <c r="A9" s="100" t="s">
        <v>205</v>
      </c>
      <c r="B9" s="103">
        <v>52</v>
      </c>
      <c r="C9" s="75">
        <f t="shared" si="0"/>
        <v>52</v>
      </c>
      <c r="D9" s="76">
        <f t="shared" si="1"/>
        <v>52</v>
      </c>
      <c r="E9" s="5"/>
    </row>
    <row r="10" spans="1:5" ht="15.75">
      <c r="A10" s="100" t="s">
        <v>206</v>
      </c>
      <c r="B10" s="104">
        <v>6888</v>
      </c>
      <c r="C10" s="75">
        <f t="shared" si="0"/>
        <v>6888</v>
      </c>
      <c r="D10" s="76">
        <f t="shared" si="1"/>
        <v>6888</v>
      </c>
      <c r="E10" s="5"/>
    </row>
    <row r="11" spans="1:5" ht="16.5" thickBot="1">
      <c r="A11" s="101" t="s">
        <v>207</v>
      </c>
      <c r="B11" s="105">
        <v>354</v>
      </c>
      <c r="C11" s="107">
        <f t="shared" si="0"/>
        <v>354</v>
      </c>
      <c r="D11" s="77">
        <f t="shared" si="1"/>
        <v>354</v>
      </c>
      <c r="E11" s="5"/>
    </row>
    <row r="12" spans="1:5" ht="16.5" thickBot="1">
      <c r="A12" s="28" t="s">
        <v>3</v>
      </c>
      <c r="B12" s="78">
        <f>SUM(B6:B11)</f>
        <v>14824</v>
      </c>
      <c r="C12" s="80">
        <f>SUM(C6:C11)</f>
        <v>14824</v>
      </c>
      <c r="D12" s="80">
        <f>B12/1</f>
        <v>14824</v>
      </c>
      <c r="E12" s="6"/>
    </row>
    <row r="14" ht="15">
      <c r="A14" s="4"/>
    </row>
    <row r="15" ht="15">
      <c r="A15" s="7"/>
    </row>
    <row r="16" ht="15">
      <c r="A16" s="4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3" ht="15.75" thickBot="1">
      <c r="A4" s="37" t="s">
        <v>27</v>
      </c>
      <c r="B4" s="37" t="s">
        <v>5</v>
      </c>
      <c r="C4" s="37" t="s">
        <v>69</v>
      </c>
    </row>
    <row r="5" spans="1:3" ht="15">
      <c r="A5" s="32" t="s">
        <v>249</v>
      </c>
      <c r="B5" s="30">
        <v>14824</v>
      </c>
      <c r="C5" s="35" t="s">
        <v>73</v>
      </c>
    </row>
    <row r="6" spans="1:3" ht="15">
      <c r="A6" s="33" t="s">
        <v>246</v>
      </c>
      <c r="B6" s="31"/>
      <c r="C6" s="36">
        <f>(B6-B5)*100/B5</f>
        <v>-100</v>
      </c>
    </row>
    <row r="7" spans="1:3" ht="15">
      <c r="A7" s="33" t="s">
        <v>247</v>
      </c>
      <c r="B7" s="31"/>
      <c r="C7" s="36" t="e">
        <f>(B7-B6)*100/B6</f>
        <v>#DIV/0!</v>
      </c>
    </row>
    <row r="8" spans="1:3" ht="15.75" thickBot="1">
      <c r="A8" s="34" t="s">
        <v>248</v>
      </c>
      <c r="B8" s="14"/>
      <c r="C8" s="15" t="e">
        <f>(B8-B7)*100/B7</f>
        <v>#DIV/0!</v>
      </c>
    </row>
    <row r="9" ht="15">
      <c r="A9" s="4" t="s">
        <v>70</v>
      </c>
    </row>
    <row r="11" spans="2:6" ht="15">
      <c r="B11" s="13"/>
      <c r="F11" s="13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8"/>
  <sheetViews>
    <sheetView zoomScalePageLayoutView="0" workbookViewId="0" topLeftCell="A26">
      <selection activeCell="A42" sqref="A42"/>
    </sheetView>
  </sheetViews>
  <sheetFormatPr defaultColWidth="9.140625" defaultRowHeight="15"/>
  <cols>
    <col min="1" max="1" width="70.140625" style="0" customWidth="1"/>
    <col min="2" max="2" width="12.421875" style="0" bestFit="1" customWidth="1"/>
    <col min="3" max="3" width="6.140625" style="9" bestFit="1" customWidth="1"/>
    <col min="4" max="4" width="17.57421875" style="42" bestFit="1" customWidth="1"/>
  </cols>
  <sheetData>
    <row r="1" spans="1:2" ht="15">
      <c r="A1" s="2" t="s">
        <v>0</v>
      </c>
      <c r="B1" s="9"/>
    </row>
    <row r="2" spans="1:2" ht="15">
      <c r="A2" s="2" t="s">
        <v>4</v>
      </c>
      <c r="B2" s="9"/>
    </row>
    <row r="3" spans="1:2" ht="15.75" thickBot="1">
      <c r="A3" s="16"/>
      <c r="B3" s="9"/>
    </row>
    <row r="4" spans="1:4" ht="15.75" thickBot="1">
      <c r="A4" s="17" t="s">
        <v>76</v>
      </c>
      <c r="B4" s="138" t="s">
        <v>249</v>
      </c>
      <c r="C4" s="89" t="s">
        <v>63</v>
      </c>
      <c r="D4" s="51" t="s">
        <v>165</v>
      </c>
    </row>
    <row r="5" spans="1:4" ht="15">
      <c r="A5" s="132" t="s">
        <v>172</v>
      </c>
      <c r="B5" s="134">
        <v>1</v>
      </c>
      <c r="C5" s="116">
        <f aca="true" t="shared" si="0" ref="C5:C36">SUM(B5:B5)</f>
        <v>1</v>
      </c>
      <c r="D5" s="65">
        <f aca="true" t="shared" si="1" ref="D5:D36">AVERAGE(B5:B5)</f>
        <v>1</v>
      </c>
    </row>
    <row r="6" spans="1:4" ht="15">
      <c r="A6" s="133" t="s">
        <v>208</v>
      </c>
      <c r="B6" s="135">
        <v>1</v>
      </c>
      <c r="C6" s="117">
        <f t="shared" si="0"/>
        <v>1</v>
      </c>
      <c r="D6" s="66">
        <f t="shared" si="1"/>
        <v>1</v>
      </c>
    </row>
    <row r="7" spans="1:4" ht="15">
      <c r="A7" s="133" t="s">
        <v>129</v>
      </c>
      <c r="B7" s="135">
        <v>9</v>
      </c>
      <c r="C7" s="117">
        <f t="shared" si="0"/>
        <v>9</v>
      </c>
      <c r="D7" s="66">
        <f t="shared" si="1"/>
        <v>9</v>
      </c>
    </row>
    <row r="8" spans="1:4" s="57" customFormat="1" ht="15">
      <c r="A8" s="133" t="s">
        <v>209</v>
      </c>
      <c r="B8" s="135">
        <v>3</v>
      </c>
      <c r="C8" s="117">
        <f t="shared" si="0"/>
        <v>3</v>
      </c>
      <c r="D8" s="66">
        <f t="shared" si="1"/>
        <v>3</v>
      </c>
    </row>
    <row r="9" spans="1:4" ht="15">
      <c r="A9" s="129" t="s">
        <v>257</v>
      </c>
      <c r="B9" s="135">
        <v>15</v>
      </c>
      <c r="C9" s="117">
        <f t="shared" si="0"/>
        <v>15</v>
      </c>
      <c r="D9" s="66">
        <f t="shared" si="1"/>
        <v>15</v>
      </c>
    </row>
    <row r="10" spans="1:4" ht="15">
      <c r="A10" s="133" t="s">
        <v>210</v>
      </c>
      <c r="B10" s="135">
        <v>0</v>
      </c>
      <c r="C10" s="117">
        <f t="shared" si="0"/>
        <v>0</v>
      </c>
      <c r="D10" s="66">
        <f t="shared" si="1"/>
        <v>0</v>
      </c>
    </row>
    <row r="11" spans="1:4" ht="15">
      <c r="A11" s="133" t="s">
        <v>126</v>
      </c>
      <c r="B11" s="135">
        <v>2</v>
      </c>
      <c r="C11" s="117">
        <f t="shared" si="0"/>
        <v>2</v>
      </c>
      <c r="D11" s="66">
        <f t="shared" si="1"/>
        <v>2</v>
      </c>
    </row>
    <row r="12" spans="1:4" ht="15">
      <c r="A12" s="133" t="s">
        <v>139</v>
      </c>
      <c r="B12" s="135">
        <v>4</v>
      </c>
      <c r="C12" s="117">
        <f t="shared" si="0"/>
        <v>4</v>
      </c>
      <c r="D12" s="66">
        <f t="shared" si="1"/>
        <v>4</v>
      </c>
    </row>
    <row r="13" spans="1:4" ht="15">
      <c r="A13" s="129" t="s">
        <v>258</v>
      </c>
      <c r="B13" s="135">
        <v>27</v>
      </c>
      <c r="C13" s="117">
        <f t="shared" si="0"/>
        <v>27</v>
      </c>
      <c r="D13" s="66">
        <f t="shared" si="1"/>
        <v>27</v>
      </c>
    </row>
    <row r="14" spans="1:4" s="57" customFormat="1" ht="15">
      <c r="A14" s="115" t="s">
        <v>86</v>
      </c>
      <c r="B14" s="135">
        <v>59</v>
      </c>
      <c r="C14" s="117">
        <f t="shared" si="0"/>
        <v>59</v>
      </c>
      <c r="D14" s="66">
        <f t="shared" si="1"/>
        <v>59</v>
      </c>
    </row>
    <row r="15" spans="1:4" s="57" customFormat="1" ht="15">
      <c r="A15" s="115" t="s">
        <v>160</v>
      </c>
      <c r="B15" s="135">
        <v>0</v>
      </c>
      <c r="C15" s="117">
        <f t="shared" si="0"/>
        <v>0</v>
      </c>
      <c r="D15" s="66">
        <f t="shared" si="1"/>
        <v>0</v>
      </c>
    </row>
    <row r="16" spans="1:4" s="57" customFormat="1" ht="15">
      <c r="A16" s="115" t="s">
        <v>115</v>
      </c>
      <c r="B16" s="135">
        <v>11</v>
      </c>
      <c r="C16" s="117">
        <f t="shared" si="0"/>
        <v>11</v>
      </c>
      <c r="D16" s="66">
        <f t="shared" si="1"/>
        <v>11</v>
      </c>
    </row>
    <row r="17" spans="1:4" ht="15">
      <c r="A17" s="115" t="s">
        <v>116</v>
      </c>
      <c r="B17" s="135">
        <v>9</v>
      </c>
      <c r="C17" s="117">
        <f t="shared" si="0"/>
        <v>9</v>
      </c>
      <c r="D17" s="66">
        <f t="shared" si="1"/>
        <v>9</v>
      </c>
    </row>
    <row r="18" spans="1:4" ht="15">
      <c r="A18" s="115" t="s">
        <v>133</v>
      </c>
      <c r="B18" s="135">
        <v>3</v>
      </c>
      <c r="C18" s="117">
        <f t="shared" si="0"/>
        <v>3</v>
      </c>
      <c r="D18" s="66">
        <f t="shared" si="1"/>
        <v>3</v>
      </c>
    </row>
    <row r="19" spans="1:4" s="57" customFormat="1" ht="15">
      <c r="A19" s="115" t="s">
        <v>190</v>
      </c>
      <c r="B19" s="135">
        <v>0</v>
      </c>
      <c r="C19" s="117">
        <f t="shared" si="0"/>
        <v>0</v>
      </c>
      <c r="D19" s="66">
        <f t="shared" si="1"/>
        <v>0</v>
      </c>
    </row>
    <row r="20" spans="1:4" s="57" customFormat="1" ht="15">
      <c r="A20" s="115" t="s">
        <v>198</v>
      </c>
      <c r="B20" s="135">
        <v>0</v>
      </c>
      <c r="C20" s="117">
        <f t="shared" si="0"/>
        <v>0</v>
      </c>
      <c r="D20" s="66">
        <f t="shared" si="1"/>
        <v>0</v>
      </c>
    </row>
    <row r="21" spans="1:4" s="57" customFormat="1" ht="15">
      <c r="A21" s="115" t="s">
        <v>88</v>
      </c>
      <c r="B21" s="135">
        <v>35</v>
      </c>
      <c r="C21" s="117">
        <f t="shared" si="0"/>
        <v>35</v>
      </c>
      <c r="D21" s="66">
        <f t="shared" si="1"/>
        <v>35</v>
      </c>
    </row>
    <row r="22" spans="1:4" s="57" customFormat="1" ht="15">
      <c r="A22" s="115" t="s">
        <v>21</v>
      </c>
      <c r="B22" s="135">
        <v>836</v>
      </c>
      <c r="C22" s="117">
        <f t="shared" si="0"/>
        <v>836</v>
      </c>
      <c r="D22" s="66">
        <f t="shared" si="1"/>
        <v>836</v>
      </c>
    </row>
    <row r="23" spans="1:4" s="57" customFormat="1" ht="15">
      <c r="A23" s="115" t="s">
        <v>142</v>
      </c>
      <c r="B23" s="135">
        <v>0</v>
      </c>
      <c r="C23" s="117">
        <f t="shared" si="0"/>
        <v>0</v>
      </c>
      <c r="D23" s="66">
        <f t="shared" si="1"/>
        <v>0</v>
      </c>
    </row>
    <row r="24" spans="1:4" ht="15">
      <c r="A24" s="115" t="s">
        <v>152</v>
      </c>
      <c r="B24" s="135">
        <v>1</v>
      </c>
      <c r="C24" s="117">
        <f t="shared" si="0"/>
        <v>1</v>
      </c>
      <c r="D24" s="66">
        <f t="shared" si="1"/>
        <v>1</v>
      </c>
    </row>
    <row r="25" spans="1:4" ht="15">
      <c r="A25" s="115" t="s">
        <v>130</v>
      </c>
      <c r="B25" s="135">
        <v>12</v>
      </c>
      <c r="C25" s="117">
        <f t="shared" si="0"/>
        <v>12</v>
      </c>
      <c r="D25" s="66">
        <f t="shared" si="1"/>
        <v>12</v>
      </c>
    </row>
    <row r="26" spans="1:4" s="57" customFormat="1" ht="15">
      <c r="A26" s="129" t="s">
        <v>259</v>
      </c>
      <c r="B26" s="135">
        <v>59</v>
      </c>
      <c r="C26" s="117">
        <f t="shared" si="0"/>
        <v>59</v>
      </c>
      <c r="D26" s="66">
        <f t="shared" si="1"/>
        <v>59</v>
      </c>
    </row>
    <row r="27" spans="1:4" ht="15">
      <c r="A27" s="129" t="s">
        <v>260</v>
      </c>
      <c r="B27" s="135">
        <v>9</v>
      </c>
      <c r="C27" s="117">
        <f t="shared" si="0"/>
        <v>9</v>
      </c>
      <c r="D27" s="66">
        <f t="shared" si="1"/>
        <v>9</v>
      </c>
    </row>
    <row r="28" spans="1:4" ht="15">
      <c r="A28" s="115" t="s">
        <v>136</v>
      </c>
      <c r="B28" s="135">
        <v>5</v>
      </c>
      <c r="C28" s="117">
        <f t="shared" si="0"/>
        <v>5</v>
      </c>
      <c r="D28" s="66">
        <f t="shared" si="1"/>
        <v>5</v>
      </c>
    </row>
    <row r="29" spans="1:4" s="57" customFormat="1" ht="15">
      <c r="A29" s="115" t="s">
        <v>251</v>
      </c>
      <c r="B29" s="135">
        <v>7</v>
      </c>
      <c r="C29" s="117">
        <f t="shared" si="0"/>
        <v>7</v>
      </c>
      <c r="D29" s="66">
        <f t="shared" si="1"/>
        <v>7</v>
      </c>
    </row>
    <row r="30" spans="1:4" ht="15">
      <c r="A30" s="129" t="s">
        <v>261</v>
      </c>
      <c r="B30" s="135">
        <v>7</v>
      </c>
      <c r="C30" s="117">
        <f t="shared" si="0"/>
        <v>7</v>
      </c>
      <c r="D30" s="66">
        <f t="shared" si="1"/>
        <v>7</v>
      </c>
    </row>
    <row r="31" spans="1:4" ht="15">
      <c r="A31" s="115" t="s">
        <v>173</v>
      </c>
      <c r="B31" s="135">
        <v>3</v>
      </c>
      <c r="C31" s="117">
        <f t="shared" si="0"/>
        <v>3</v>
      </c>
      <c r="D31" s="66">
        <f t="shared" si="1"/>
        <v>3</v>
      </c>
    </row>
    <row r="32" spans="1:4" ht="15">
      <c r="A32" s="115" t="s">
        <v>68</v>
      </c>
      <c r="B32" s="135">
        <v>221</v>
      </c>
      <c r="C32" s="117">
        <f t="shared" si="0"/>
        <v>221</v>
      </c>
      <c r="D32" s="66">
        <f t="shared" si="1"/>
        <v>221</v>
      </c>
    </row>
    <row r="33" spans="1:4" ht="15">
      <c r="A33" s="115" t="s">
        <v>156</v>
      </c>
      <c r="B33" s="135">
        <v>0</v>
      </c>
      <c r="C33" s="117">
        <f t="shared" si="0"/>
        <v>0</v>
      </c>
      <c r="D33" s="66">
        <f t="shared" si="1"/>
        <v>0</v>
      </c>
    </row>
    <row r="34" spans="1:4" ht="15">
      <c r="A34" s="115" t="s">
        <v>174</v>
      </c>
      <c r="B34" s="135">
        <v>0</v>
      </c>
      <c r="C34" s="117">
        <f t="shared" si="0"/>
        <v>0</v>
      </c>
      <c r="D34" s="66">
        <f t="shared" si="1"/>
        <v>0</v>
      </c>
    </row>
    <row r="35" spans="1:4" ht="15">
      <c r="A35" s="115" t="s">
        <v>20</v>
      </c>
      <c r="B35" s="135">
        <v>866</v>
      </c>
      <c r="C35" s="117">
        <f t="shared" si="0"/>
        <v>866</v>
      </c>
      <c r="D35" s="66">
        <f t="shared" si="1"/>
        <v>866</v>
      </c>
    </row>
    <row r="36" spans="1:4" ht="15">
      <c r="A36" s="115" t="s">
        <v>161</v>
      </c>
      <c r="B36" s="135">
        <v>0</v>
      </c>
      <c r="C36" s="117">
        <f t="shared" si="0"/>
        <v>0</v>
      </c>
      <c r="D36" s="66">
        <f t="shared" si="1"/>
        <v>0</v>
      </c>
    </row>
    <row r="37" spans="1:4" ht="15">
      <c r="A37" s="115" t="s">
        <v>112</v>
      </c>
      <c r="B37" s="135">
        <v>1829</v>
      </c>
      <c r="C37" s="117">
        <f aca="true" t="shared" si="2" ref="C37:C68">SUM(B37:B37)</f>
        <v>1829</v>
      </c>
      <c r="D37" s="66">
        <f aca="true" t="shared" si="3" ref="D37:D68">AVERAGE(B37:B37)</f>
        <v>1829</v>
      </c>
    </row>
    <row r="38" spans="1:4" ht="15">
      <c r="A38" s="115" t="s">
        <v>125</v>
      </c>
      <c r="B38" s="135">
        <v>13</v>
      </c>
      <c r="C38" s="117">
        <f t="shared" si="2"/>
        <v>13</v>
      </c>
      <c r="D38" s="66">
        <f t="shared" si="3"/>
        <v>13</v>
      </c>
    </row>
    <row r="39" spans="1:4" ht="15">
      <c r="A39" s="115" t="s">
        <v>75</v>
      </c>
      <c r="B39" s="135">
        <v>387</v>
      </c>
      <c r="C39" s="117">
        <f t="shared" si="2"/>
        <v>387</v>
      </c>
      <c r="D39" s="66">
        <f t="shared" si="3"/>
        <v>387</v>
      </c>
    </row>
    <row r="40" spans="1:4" ht="15">
      <c r="A40" s="115" t="s">
        <v>71</v>
      </c>
      <c r="B40" s="135">
        <v>359</v>
      </c>
      <c r="C40" s="117">
        <f t="shared" si="2"/>
        <v>359</v>
      </c>
      <c r="D40" s="66">
        <f t="shared" si="3"/>
        <v>359</v>
      </c>
    </row>
    <row r="41" spans="1:4" ht="15">
      <c r="A41" s="115" t="s">
        <v>149</v>
      </c>
      <c r="B41" s="135">
        <v>1</v>
      </c>
      <c r="C41" s="117">
        <f t="shared" si="2"/>
        <v>1</v>
      </c>
      <c r="D41" s="66">
        <f t="shared" si="3"/>
        <v>1</v>
      </c>
    </row>
    <row r="42" spans="1:4" ht="15">
      <c r="A42" s="115" t="s">
        <v>175</v>
      </c>
      <c r="B42" s="135">
        <v>12</v>
      </c>
      <c r="C42" s="117">
        <f t="shared" si="2"/>
        <v>12</v>
      </c>
      <c r="D42" s="66">
        <f t="shared" si="3"/>
        <v>12</v>
      </c>
    </row>
    <row r="43" spans="1:4" ht="15">
      <c r="A43" s="129" t="s">
        <v>252</v>
      </c>
      <c r="B43" s="135">
        <v>2</v>
      </c>
      <c r="C43" s="117">
        <f t="shared" si="2"/>
        <v>2</v>
      </c>
      <c r="D43" s="66">
        <f t="shared" si="3"/>
        <v>2</v>
      </c>
    </row>
    <row r="44" spans="1:4" s="57" customFormat="1" ht="15">
      <c r="A44" s="115" t="s">
        <v>83</v>
      </c>
      <c r="B44" s="135">
        <v>57</v>
      </c>
      <c r="C44" s="117">
        <f t="shared" si="2"/>
        <v>57</v>
      </c>
      <c r="D44" s="66">
        <f t="shared" si="3"/>
        <v>57</v>
      </c>
    </row>
    <row r="45" spans="1:4" ht="15">
      <c r="A45" s="115" t="s">
        <v>110</v>
      </c>
      <c r="B45" s="135">
        <v>7</v>
      </c>
      <c r="C45" s="117">
        <f t="shared" si="2"/>
        <v>7</v>
      </c>
      <c r="D45" s="66">
        <f t="shared" si="3"/>
        <v>7</v>
      </c>
    </row>
    <row r="46" spans="1:4" ht="15">
      <c r="A46" s="115" t="s">
        <v>87</v>
      </c>
      <c r="B46" s="135">
        <v>14</v>
      </c>
      <c r="C46" s="117">
        <f t="shared" si="2"/>
        <v>14</v>
      </c>
      <c r="D46" s="66">
        <f t="shared" si="3"/>
        <v>14</v>
      </c>
    </row>
    <row r="47" spans="1:4" ht="15">
      <c r="A47" s="115" t="s">
        <v>118</v>
      </c>
      <c r="B47" s="135">
        <v>13</v>
      </c>
      <c r="C47" s="117">
        <f t="shared" si="2"/>
        <v>13</v>
      </c>
      <c r="D47" s="66">
        <f t="shared" si="3"/>
        <v>13</v>
      </c>
    </row>
    <row r="48" spans="1:4" ht="15">
      <c r="A48" s="115" t="s">
        <v>101</v>
      </c>
      <c r="B48" s="135">
        <v>60</v>
      </c>
      <c r="C48" s="117">
        <f t="shared" si="2"/>
        <v>60</v>
      </c>
      <c r="D48" s="66">
        <f t="shared" si="3"/>
        <v>60</v>
      </c>
    </row>
    <row r="49" spans="1:4" ht="15">
      <c r="A49" s="115" t="s">
        <v>176</v>
      </c>
      <c r="B49" s="135">
        <v>60</v>
      </c>
      <c r="C49" s="117">
        <f t="shared" si="2"/>
        <v>60</v>
      </c>
      <c r="D49" s="66">
        <f t="shared" si="3"/>
        <v>60</v>
      </c>
    </row>
    <row r="50" spans="1:4" ht="15">
      <c r="A50" s="115" t="s">
        <v>177</v>
      </c>
      <c r="B50" s="135">
        <v>0</v>
      </c>
      <c r="C50" s="117">
        <f t="shared" si="2"/>
        <v>0</v>
      </c>
      <c r="D50" s="66">
        <f t="shared" si="3"/>
        <v>0</v>
      </c>
    </row>
    <row r="51" spans="1:4" ht="15">
      <c r="A51" s="115" t="s">
        <v>85</v>
      </c>
      <c r="B51" s="135">
        <v>21</v>
      </c>
      <c r="C51" s="117">
        <f t="shared" si="2"/>
        <v>21</v>
      </c>
      <c r="D51" s="66">
        <f t="shared" si="3"/>
        <v>21</v>
      </c>
    </row>
    <row r="52" spans="1:4" ht="15">
      <c r="A52" s="115" t="s">
        <v>178</v>
      </c>
      <c r="B52" s="135">
        <v>4</v>
      </c>
      <c r="C52" s="117">
        <f t="shared" si="2"/>
        <v>4</v>
      </c>
      <c r="D52" s="66">
        <f t="shared" si="3"/>
        <v>4</v>
      </c>
    </row>
    <row r="53" spans="1:4" ht="15">
      <c r="A53" s="115" t="s">
        <v>105</v>
      </c>
      <c r="B53" s="135">
        <v>40</v>
      </c>
      <c r="C53" s="117">
        <f t="shared" si="2"/>
        <v>40</v>
      </c>
      <c r="D53" s="66">
        <f t="shared" si="3"/>
        <v>40</v>
      </c>
    </row>
    <row r="54" spans="1:4" ht="15">
      <c r="A54" s="115" t="s">
        <v>102</v>
      </c>
      <c r="B54" s="135">
        <v>35</v>
      </c>
      <c r="C54" s="117">
        <f t="shared" si="2"/>
        <v>35</v>
      </c>
      <c r="D54" s="66">
        <f t="shared" si="3"/>
        <v>35</v>
      </c>
    </row>
    <row r="55" spans="1:4" ht="15">
      <c r="A55" s="115" t="s">
        <v>143</v>
      </c>
      <c r="B55" s="135">
        <v>4</v>
      </c>
      <c r="C55" s="117">
        <f t="shared" si="2"/>
        <v>4</v>
      </c>
      <c r="D55" s="66">
        <f t="shared" si="3"/>
        <v>4</v>
      </c>
    </row>
    <row r="56" spans="1:4" ht="15">
      <c r="A56" s="115" t="s">
        <v>100</v>
      </c>
      <c r="B56" s="135">
        <v>3</v>
      </c>
      <c r="C56" s="117">
        <f t="shared" si="2"/>
        <v>3</v>
      </c>
      <c r="D56" s="66">
        <f t="shared" si="3"/>
        <v>3</v>
      </c>
    </row>
    <row r="57" spans="1:4" ht="15">
      <c r="A57" s="115" t="s">
        <v>147</v>
      </c>
      <c r="B57" s="135">
        <v>0</v>
      </c>
      <c r="C57" s="117">
        <f t="shared" si="2"/>
        <v>0</v>
      </c>
      <c r="D57" s="66">
        <f t="shared" si="3"/>
        <v>0</v>
      </c>
    </row>
    <row r="58" spans="1:4" ht="15">
      <c r="A58" s="115" t="s">
        <v>140</v>
      </c>
      <c r="B58" s="135">
        <v>4</v>
      </c>
      <c r="C58" s="117">
        <f t="shared" si="2"/>
        <v>4</v>
      </c>
      <c r="D58" s="66">
        <f t="shared" si="3"/>
        <v>4</v>
      </c>
    </row>
    <row r="59" spans="1:4" ht="15">
      <c r="A59" s="115" t="s">
        <v>109</v>
      </c>
      <c r="B59" s="135">
        <v>0</v>
      </c>
      <c r="C59" s="117">
        <f t="shared" si="2"/>
        <v>0</v>
      </c>
      <c r="D59" s="66">
        <f t="shared" si="3"/>
        <v>0</v>
      </c>
    </row>
    <row r="60" spans="1:4" ht="15">
      <c r="A60" s="115" t="s">
        <v>135</v>
      </c>
      <c r="B60" s="135">
        <v>18</v>
      </c>
      <c r="C60" s="117">
        <f t="shared" si="2"/>
        <v>18</v>
      </c>
      <c r="D60" s="66">
        <f t="shared" si="3"/>
        <v>18</v>
      </c>
    </row>
    <row r="61" spans="1:4" ht="15">
      <c r="A61" s="115" t="s">
        <v>179</v>
      </c>
      <c r="B61" s="135">
        <v>7</v>
      </c>
      <c r="C61" s="117">
        <f t="shared" si="2"/>
        <v>7</v>
      </c>
      <c r="D61" s="66">
        <f t="shared" si="3"/>
        <v>7</v>
      </c>
    </row>
    <row r="62" spans="1:4" ht="15">
      <c r="A62" s="115" t="s">
        <v>180</v>
      </c>
      <c r="B62" s="135">
        <v>113</v>
      </c>
      <c r="C62" s="117">
        <f t="shared" si="2"/>
        <v>113</v>
      </c>
      <c r="D62" s="66">
        <f t="shared" si="3"/>
        <v>113</v>
      </c>
    </row>
    <row r="63" spans="1:4" ht="15">
      <c r="A63" s="115" t="s">
        <v>124</v>
      </c>
      <c r="B63" s="135">
        <v>5</v>
      </c>
      <c r="C63" s="117">
        <f t="shared" si="2"/>
        <v>5</v>
      </c>
      <c r="D63" s="66">
        <f t="shared" si="3"/>
        <v>5</v>
      </c>
    </row>
    <row r="64" spans="1:4" ht="15">
      <c r="A64" s="115" t="s">
        <v>230</v>
      </c>
      <c r="B64" s="135">
        <v>0</v>
      </c>
      <c r="C64" s="117">
        <f t="shared" si="2"/>
        <v>0</v>
      </c>
      <c r="D64" s="66">
        <f t="shared" si="3"/>
        <v>0</v>
      </c>
    </row>
    <row r="65" spans="1:4" ht="15">
      <c r="A65" s="115" t="s">
        <v>123</v>
      </c>
      <c r="B65" s="135">
        <v>21</v>
      </c>
      <c r="C65" s="117">
        <f t="shared" si="2"/>
        <v>21</v>
      </c>
      <c r="D65" s="66">
        <f t="shared" si="3"/>
        <v>21</v>
      </c>
    </row>
    <row r="66" spans="1:4" ht="15">
      <c r="A66" s="115" t="s">
        <v>107</v>
      </c>
      <c r="B66" s="135">
        <v>4</v>
      </c>
      <c r="C66" s="117">
        <f t="shared" si="2"/>
        <v>4</v>
      </c>
      <c r="D66" s="66">
        <f t="shared" si="3"/>
        <v>4</v>
      </c>
    </row>
    <row r="67" spans="1:4" ht="15">
      <c r="A67" s="115" t="s">
        <v>103</v>
      </c>
      <c r="B67" s="135">
        <v>86</v>
      </c>
      <c r="C67" s="117">
        <f t="shared" si="2"/>
        <v>86</v>
      </c>
      <c r="D67" s="66">
        <f t="shared" si="3"/>
        <v>86</v>
      </c>
    </row>
    <row r="68" spans="1:4" ht="15">
      <c r="A68" s="115" t="s">
        <v>108</v>
      </c>
      <c r="B68" s="135">
        <v>19</v>
      </c>
      <c r="C68" s="117">
        <f t="shared" si="2"/>
        <v>19</v>
      </c>
      <c r="D68" s="66">
        <f t="shared" si="3"/>
        <v>19</v>
      </c>
    </row>
    <row r="69" spans="1:4" ht="15">
      <c r="A69" s="129" t="s">
        <v>262</v>
      </c>
      <c r="B69" s="135">
        <v>97</v>
      </c>
      <c r="C69" s="117">
        <f aca="true" t="shared" si="4" ref="C69:C100">SUM(B69:B69)</f>
        <v>97</v>
      </c>
      <c r="D69" s="66">
        <f aca="true" t="shared" si="5" ref="D69:D100">AVERAGE(B69:B69)</f>
        <v>97</v>
      </c>
    </row>
    <row r="70" spans="1:4" ht="15">
      <c r="A70" s="115" t="s">
        <v>148</v>
      </c>
      <c r="B70" s="135">
        <v>49</v>
      </c>
      <c r="C70" s="117">
        <f t="shared" si="4"/>
        <v>49</v>
      </c>
      <c r="D70" s="66">
        <f t="shared" si="5"/>
        <v>49</v>
      </c>
    </row>
    <row r="71" spans="1:4" ht="15">
      <c r="A71" s="115" t="s">
        <v>153</v>
      </c>
      <c r="B71" s="135">
        <v>10</v>
      </c>
      <c r="C71" s="117">
        <f t="shared" si="4"/>
        <v>10</v>
      </c>
      <c r="D71" s="66">
        <f t="shared" si="5"/>
        <v>10</v>
      </c>
    </row>
    <row r="72" spans="1:4" ht="15">
      <c r="A72" s="129" t="s">
        <v>263</v>
      </c>
      <c r="B72" s="135">
        <v>6</v>
      </c>
      <c r="C72" s="117">
        <f t="shared" si="4"/>
        <v>6</v>
      </c>
      <c r="D72" s="66">
        <f t="shared" si="5"/>
        <v>6</v>
      </c>
    </row>
    <row r="73" spans="1:4" ht="15">
      <c r="A73" s="129" t="s">
        <v>264</v>
      </c>
      <c r="B73" s="135">
        <v>36</v>
      </c>
      <c r="C73" s="117">
        <f t="shared" si="4"/>
        <v>36</v>
      </c>
      <c r="D73" s="66">
        <f t="shared" si="5"/>
        <v>36</v>
      </c>
    </row>
    <row r="74" spans="1:4" ht="15">
      <c r="A74" s="115" t="s">
        <v>23</v>
      </c>
      <c r="B74" s="135">
        <v>429</v>
      </c>
      <c r="C74" s="117">
        <f t="shared" si="4"/>
        <v>429</v>
      </c>
      <c r="D74" s="66">
        <f t="shared" si="5"/>
        <v>429</v>
      </c>
    </row>
    <row r="75" spans="1:4" ht="15">
      <c r="A75" s="115" t="s">
        <v>114</v>
      </c>
      <c r="B75" s="135">
        <v>2</v>
      </c>
      <c r="C75" s="117">
        <f t="shared" si="4"/>
        <v>2</v>
      </c>
      <c r="D75" s="66">
        <f t="shared" si="5"/>
        <v>2</v>
      </c>
    </row>
    <row r="76" spans="1:4" ht="15">
      <c r="A76" s="115" t="s">
        <v>127</v>
      </c>
      <c r="B76" s="135">
        <v>0</v>
      </c>
      <c r="C76" s="117">
        <f t="shared" si="4"/>
        <v>0</v>
      </c>
      <c r="D76" s="66">
        <f t="shared" si="5"/>
        <v>0</v>
      </c>
    </row>
    <row r="77" spans="1:4" ht="15">
      <c r="A77" s="115" t="s">
        <v>231</v>
      </c>
      <c r="B77" s="135">
        <v>198</v>
      </c>
      <c r="C77" s="117">
        <f t="shared" si="4"/>
        <v>198</v>
      </c>
      <c r="D77" s="66">
        <f t="shared" si="5"/>
        <v>198</v>
      </c>
    </row>
    <row r="78" spans="1:4" ht="15">
      <c r="A78" s="115" t="s">
        <v>121</v>
      </c>
      <c r="B78" s="135">
        <v>3</v>
      </c>
      <c r="C78" s="117">
        <f t="shared" si="4"/>
        <v>3</v>
      </c>
      <c r="D78" s="66">
        <f t="shared" si="5"/>
        <v>3</v>
      </c>
    </row>
    <row r="79" spans="1:4" ht="15">
      <c r="A79" s="115" t="s">
        <v>90</v>
      </c>
      <c r="B79" s="135">
        <v>5</v>
      </c>
      <c r="C79" s="117">
        <f t="shared" si="4"/>
        <v>5</v>
      </c>
      <c r="D79" s="66">
        <f t="shared" si="5"/>
        <v>5</v>
      </c>
    </row>
    <row r="80" spans="1:4" ht="15">
      <c r="A80" s="115" t="s">
        <v>74</v>
      </c>
      <c r="B80" s="135">
        <v>370</v>
      </c>
      <c r="C80" s="117">
        <f t="shared" si="4"/>
        <v>370</v>
      </c>
      <c r="D80" s="66">
        <f t="shared" si="5"/>
        <v>370</v>
      </c>
    </row>
    <row r="81" spans="1:4" ht="15">
      <c r="A81" s="115" t="s">
        <v>232</v>
      </c>
      <c r="B81" s="135">
        <v>199</v>
      </c>
      <c r="C81" s="117">
        <f t="shared" si="4"/>
        <v>199</v>
      </c>
      <c r="D81" s="66">
        <f t="shared" si="5"/>
        <v>199</v>
      </c>
    </row>
    <row r="82" spans="1:4" s="57" customFormat="1" ht="15">
      <c r="A82" s="115" t="s">
        <v>211</v>
      </c>
      <c r="B82" s="135">
        <v>0</v>
      </c>
      <c r="C82" s="117">
        <f t="shared" si="4"/>
        <v>0</v>
      </c>
      <c r="D82" s="66">
        <f t="shared" si="5"/>
        <v>0</v>
      </c>
    </row>
    <row r="83" spans="1:4" ht="15">
      <c r="A83" s="115" t="s">
        <v>120</v>
      </c>
      <c r="B83" s="135">
        <v>13</v>
      </c>
      <c r="C83" s="117">
        <f t="shared" si="4"/>
        <v>13</v>
      </c>
      <c r="D83" s="66">
        <f t="shared" si="5"/>
        <v>13</v>
      </c>
    </row>
    <row r="84" spans="1:4" ht="15">
      <c r="A84" s="115" t="s">
        <v>181</v>
      </c>
      <c r="B84" s="135">
        <v>15</v>
      </c>
      <c r="C84" s="117">
        <f t="shared" si="4"/>
        <v>15</v>
      </c>
      <c r="D84" s="66">
        <f t="shared" si="5"/>
        <v>15</v>
      </c>
    </row>
    <row r="85" spans="1:4" ht="15">
      <c r="A85" s="115" t="s">
        <v>233</v>
      </c>
      <c r="B85" s="135">
        <v>32</v>
      </c>
      <c r="C85" s="117">
        <f t="shared" si="4"/>
        <v>32</v>
      </c>
      <c r="D85" s="66">
        <f t="shared" si="5"/>
        <v>32</v>
      </c>
    </row>
    <row r="86" spans="1:4" ht="15">
      <c r="A86" s="115" t="s">
        <v>104</v>
      </c>
      <c r="B86" s="135">
        <v>2</v>
      </c>
      <c r="C86" s="117">
        <f t="shared" si="4"/>
        <v>2</v>
      </c>
      <c r="D86" s="66">
        <f t="shared" si="5"/>
        <v>2</v>
      </c>
    </row>
    <row r="87" spans="1:4" ht="15">
      <c r="A87" s="115" t="s">
        <v>93</v>
      </c>
      <c r="B87" s="135">
        <v>33</v>
      </c>
      <c r="C87" s="117">
        <f t="shared" si="4"/>
        <v>33</v>
      </c>
      <c r="D87" s="66">
        <f t="shared" si="5"/>
        <v>33</v>
      </c>
    </row>
    <row r="88" spans="1:4" ht="15">
      <c r="A88" s="115" t="s">
        <v>119</v>
      </c>
      <c r="B88" s="135">
        <v>0</v>
      </c>
      <c r="C88" s="117">
        <f t="shared" si="4"/>
        <v>0</v>
      </c>
      <c r="D88" s="66">
        <f t="shared" si="5"/>
        <v>0</v>
      </c>
    </row>
    <row r="89" spans="1:4" ht="15">
      <c r="A89" s="115" t="s">
        <v>77</v>
      </c>
      <c r="B89" s="135">
        <v>311</v>
      </c>
      <c r="C89" s="117">
        <f t="shared" si="4"/>
        <v>311</v>
      </c>
      <c r="D89" s="66">
        <f t="shared" si="5"/>
        <v>311</v>
      </c>
    </row>
    <row r="90" spans="1:4" ht="15">
      <c r="A90" s="115" t="s">
        <v>82</v>
      </c>
      <c r="B90" s="135">
        <v>6</v>
      </c>
      <c r="C90" s="117">
        <f t="shared" si="4"/>
        <v>6</v>
      </c>
      <c r="D90" s="66">
        <f t="shared" si="5"/>
        <v>6</v>
      </c>
    </row>
    <row r="91" spans="1:4" ht="15">
      <c r="A91" s="129" t="s">
        <v>265</v>
      </c>
      <c r="B91" s="135">
        <v>56</v>
      </c>
      <c r="C91" s="117">
        <f t="shared" si="4"/>
        <v>56</v>
      </c>
      <c r="D91" s="66">
        <f t="shared" si="5"/>
        <v>56</v>
      </c>
    </row>
    <row r="92" spans="1:4" ht="15">
      <c r="A92" s="115" t="s">
        <v>106</v>
      </c>
      <c r="B92" s="135">
        <v>12</v>
      </c>
      <c r="C92" s="117">
        <f t="shared" si="4"/>
        <v>12</v>
      </c>
      <c r="D92" s="66">
        <f t="shared" si="5"/>
        <v>12</v>
      </c>
    </row>
    <row r="93" spans="1:4" ht="15">
      <c r="A93" s="115" t="s">
        <v>182</v>
      </c>
      <c r="B93" s="135">
        <v>1</v>
      </c>
      <c r="C93" s="117">
        <f t="shared" si="4"/>
        <v>1</v>
      </c>
      <c r="D93" s="66">
        <f t="shared" si="5"/>
        <v>1</v>
      </c>
    </row>
    <row r="94" spans="1:4" ht="15">
      <c r="A94" s="115" t="s">
        <v>212</v>
      </c>
      <c r="B94" s="135">
        <v>0</v>
      </c>
      <c r="C94" s="117">
        <f t="shared" si="4"/>
        <v>0</v>
      </c>
      <c r="D94" s="66">
        <f t="shared" si="5"/>
        <v>0</v>
      </c>
    </row>
    <row r="95" spans="1:4" ht="15">
      <c r="A95" s="115" t="s">
        <v>128</v>
      </c>
      <c r="B95" s="135">
        <v>3</v>
      </c>
      <c r="C95" s="117">
        <f t="shared" si="4"/>
        <v>3</v>
      </c>
      <c r="D95" s="66">
        <f t="shared" si="5"/>
        <v>3</v>
      </c>
    </row>
    <row r="96" spans="1:4" ht="15">
      <c r="A96" s="115" t="s">
        <v>117</v>
      </c>
      <c r="B96" s="135">
        <v>2</v>
      </c>
      <c r="C96" s="117">
        <f t="shared" si="4"/>
        <v>2</v>
      </c>
      <c r="D96" s="66">
        <f t="shared" si="5"/>
        <v>2</v>
      </c>
    </row>
    <row r="97" spans="1:4" ht="15">
      <c r="A97" s="129" t="s">
        <v>266</v>
      </c>
      <c r="B97" s="135">
        <v>271</v>
      </c>
      <c r="C97" s="117">
        <f t="shared" si="4"/>
        <v>271</v>
      </c>
      <c r="D97" s="66">
        <f t="shared" si="5"/>
        <v>271</v>
      </c>
    </row>
    <row r="98" spans="1:4" ht="15">
      <c r="A98" s="129" t="s">
        <v>267</v>
      </c>
      <c r="B98" s="135">
        <v>0</v>
      </c>
      <c r="C98" s="117">
        <f t="shared" si="4"/>
        <v>0</v>
      </c>
      <c r="D98" s="66">
        <f t="shared" si="5"/>
        <v>0</v>
      </c>
    </row>
    <row r="99" spans="1:4" ht="15">
      <c r="A99" s="129" t="s">
        <v>268</v>
      </c>
      <c r="B99" s="135">
        <v>2</v>
      </c>
      <c r="C99" s="117">
        <f t="shared" si="4"/>
        <v>2</v>
      </c>
      <c r="D99" s="66">
        <f t="shared" si="5"/>
        <v>2</v>
      </c>
    </row>
    <row r="100" spans="1:4" ht="15">
      <c r="A100" s="115" t="s">
        <v>234</v>
      </c>
      <c r="B100" s="135">
        <v>0</v>
      </c>
      <c r="C100" s="117">
        <f t="shared" si="4"/>
        <v>0</v>
      </c>
      <c r="D100" s="66">
        <f t="shared" si="5"/>
        <v>0</v>
      </c>
    </row>
    <row r="101" spans="1:4" ht="15">
      <c r="A101" s="115" t="s">
        <v>78</v>
      </c>
      <c r="B101" s="135">
        <v>302</v>
      </c>
      <c r="C101" s="117">
        <f aca="true" t="shared" si="6" ref="C101:C132">SUM(B101:B101)</f>
        <v>302</v>
      </c>
      <c r="D101" s="66">
        <f aca="true" t="shared" si="7" ref="D101:D132">AVERAGE(B101:B101)</f>
        <v>302</v>
      </c>
    </row>
    <row r="102" spans="1:4" ht="15">
      <c r="A102" s="129" t="s">
        <v>269</v>
      </c>
      <c r="B102" s="135">
        <v>28</v>
      </c>
      <c r="C102" s="117">
        <f t="shared" si="6"/>
        <v>28</v>
      </c>
      <c r="D102" s="66">
        <f t="shared" si="7"/>
        <v>28</v>
      </c>
    </row>
    <row r="103" spans="1:4" ht="15">
      <c r="A103" s="129" t="s">
        <v>270</v>
      </c>
      <c r="B103" s="135">
        <v>37</v>
      </c>
      <c r="C103" s="117">
        <f t="shared" si="6"/>
        <v>37</v>
      </c>
      <c r="D103" s="66">
        <f t="shared" si="7"/>
        <v>37</v>
      </c>
    </row>
    <row r="104" spans="1:4" ht="15">
      <c r="A104" s="115" t="s">
        <v>199</v>
      </c>
      <c r="B104" s="135">
        <v>0</v>
      </c>
      <c r="C104" s="117">
        <f t="shared" si="6"/>
        <v>0</v>
      </c>
      <c r="D104" s="66">
        <f t="shared" si="7"/>
        <v>0</v>
      </c>
    </row>
    <row r="105" spans="1:4" ht="15">
      <c r="A105" s="115" t="s">
        <v>91</v>
      </c>
      <c r="B105" s="135">
        <v>74</v>
      </c>
      <c r="C105" s="117">
        <f t="shared" si="6"/>
        <v>74</v>
      </c>
      <c r="D105" s="66">
        <f t="shared" si="7"/>
        <v>74</v>
      </c>
    </row>
    <row r="106" spans="1:4" ht="15">
      <c r="A106" s="115" t="s">
        <v>146</v>
      </c>
      <c r="B106" s="135">
        <v>1</v>
      </c>
      <c r="C106" s="117">
        <f t="shared" si="6"/>
        <v>1</v>
      </c>
      <c r="D106" s="66">
        <f t="shared" si="7"/>
        <v>1</v>
      </c>
    </row>
    <row r="107" spans="1:4" ht="15">
      <c r="A107" s="115" t="s">
        <v>84</v>
      </c>
      <c r="B107" s="135">
        <v>66</v>
      </c>
      <c r="C107" s="117">
        <f t="shared" si="6"/>
        <v>66</v>
      </c>
      <c r="D107" s="66">
        <f t="shared" si="7"/>
        <v>66</v>
      </c>
    </row>
    <row r="108" spans="1:4" ht="15">
      <c r="A108" s="115" t="s">
        <v>141</v>
      </c>
      <c r="B108" s="135">
        <v>0</v>
      </c>
      <c r="C108" s="117">
        <f t="shared" si="6"/>
        <v>0</v>
      </c>
      <c r="D108" s="66">
        <f t="shared" si="7"/>
        <v>0</v>
      </c>
    </row>
    <row r="109" spans="1:4" ht="15">
      <c r="A109" s="115" t="s">
        <v>122</v>
      </c>
      <c r="B109" s="135">
        <v>22</v>
      </c>
      <c r="C109" s="117">
        <f t="shared" si="6"/>
        <v>22</v>
      </c>
      <c r="D109" s="66">
        <f t="shared" si="7"/>
        <v>22</v>
      </c>
    </row>
    <row r="110" spans="1:4" ht="15">
      <c r="A110" s="115" t="s">
        <v>183</v>
      </c>
      <c r="B110" s="135">
        <v>238</v>
      </c>
      <c r="C110" s="117">
        <f t="shared" si="6"/>
        <v>238</v>
      </c>
      <c r="D110" s="66">
        <f t="shared" si="7"/>
        <v>238</v>
      </c>
    </row>
    <row r="111" spans="1:4" s="57" customFormat="1" ht="15">
      <c r="A111" s="115" t="s">
        <v>191</v>
      </c>
      <c r="B111" s="135">
        <v>4</v>
      </c>
      <c r="C111" s="117">
        <f t="shared" si="6"/>
        <v>4</v>
      </c>
      <c r="D111" s="66">
        <f t="shared" si="7"/>
        <v>4</v>
      </c>
    </row>
    <row r="112" spans="1:4" ht="15">
      <c r="A112" s="115" t="s">
        <v>192</v>
      </c>
      <c r="B112" s="135">
        <v>9</v>
      </c>
      <c r="C112" s="117">
        <f t="shared" si="6"/>
        <v>9</v>
      </c>
      <c r="D112" s="66">
        <f t="shared" si="7"/>
        <v>9</v>
      </c>
    </row>
    <row r="113" spans="1:4" ht="15">
      <c r="A113" s="115" t="s">
        <v>150</v>
      </c>
      <c r="B113" s="135">
        <v>0</v>
      </c>
      <c r="C113" s="117">
        <f t="shared" si="6"/>
        <v>0</v>
      </c>
      <c r="D113" s="66">
        <f t="shared" si="7"/>
        <v>0</v>
      </c>
    </row>
    <row r="114" spans="1:4" ht="15">
      <c r="A114" s="115" t="s">
        <v>157</v>
      </c>
      <c r="B114" s="135">
        <v>4</v>
      </c>
      <c r="C114" s="117">
        <f t="shared" si="6"/>
        <v>4</v>
      </c>
      <c r="D114" s="66">
        <f t="shared" si="7"/>
        <v>4</v>
      </c>
    </row>
    <row r="115" spans="1:4" ht="15">
      <c r="A115" s="129" t="s">
        <v>271</v>
      </c>
      <c r="B115" s="135">
        <v>1</v>
      </c>
      <c r="C115" s="117">
        <f t="shared" si="6"/>
        <v>1</v>
      </c>
      <c r="D115" s="66">
        <f t="shared" si="7"/>
        <v>1</v>
      </c>
    </row>
    <row r="116" spans="1:4" s="57" customFormat="1" ht="15">
      <c r="A116" s="115" t="s">
        <v>184</v>
      </c>
      <c r="B116" s="135">
        <v>1</v>
      </c>
      <c r="C116" s="117">
        <f t="shared" si="6"/>
        <v>1</v>
      </c>
      <c r="D116" s="66">
        <f t="shared" si="7"/>
        <v>1</v>
      </c>
    </row>
    <row r="117" spans="1:4" ht="15">
      <c r="A117" s="115" t="s">
        <v>81</v>
      </c>
      <c r="B117" s="135">
        <v>407</v>
      </c>
      <c r="C117" s="117">
        <f t="shared" si="6"/>
        <v>407</v>
      </c>
      <c r="D117" s="66">
        <f t="shared" si="7"/>
        <v>407</v>
      </c>
    </row>
    <row r="118" spans="1:4" ht="15">
      <c r="A118" s="115" t="s">
        <v>193</v>
      </c>
      <c r="B118" s="135">
        <v>2</v>
      </c>
      <c r="C118" s="117">
        <f t="shared" si="6"/>
        <v>2</v>
      </c>
      <c r="D118" s="66">
        <f t="shared" si="7"/>
        <v>2</v>
      </c>
    </row>
    <row r="119" spans="1:4" ht="15">
      <c r="A119" s="115" t="s">
        <v>213</v>
      </c>
      <c r="B119" s="135">
        <v>705</v>
      </c>
      <c r="C119" s="117">
        <f t="shared" si="6"/>
        <v>705</v>
      </c>
      <c r="D119" s="66">
        <f t="shared" si="7"/>
        <v>705</v>
      </c>
    </row>
    <row r="120" spans="1:4" ht="15">
      <c r="A120" s="129" t="s">
        <v>272</v>
      </c>
      <c r="B120" s="135">
        <v>38</v>
      </c>
      <c r="C120" s="117">
        <f t="shared" si="6"/>
        <v>38</v>
      </c>
      <c r="D120" s="66">
        <f t="shared" si="7"/>
        <v>38</v>
      </c>
    </row>
    <row r="121" spans="1:4" ht="15">
      <c r="A121" s="115" t="s">
        <v>155</v>
      </c>
      <c r="B121" s="135">
        <v>3</v>
      </c>
      <c r="C121" s="117">
        <f t="shared" si="6"/>
        <v>3</v>
      </c>
      <c r="D121" s="66">
        <f t="shared" si="7"/>
        <v>3</v>
      </c>
    </row>
    <row r="122" spans="1:4" ht="15">
      <c r="A122" s="115" t="s">
        <v>194</v>
      </c>
      <c r="B122" s="135">
        <v>0</v>
      </c>
      <c r="C122" s="117">
        <f t="shared" si="6"/>
        <v>0</v>
      </c>
      <c r="D122" s="66">
        <f t="shared" si="7"/>
        <v>0</v>
      </c>
    </row>
    <row r="123" spans="1:4" ht="15">
      <c r="A123" s="115" t="s">
        <v>145</v>
      </c>
      <c r="B123" s="135">
        <v>3</v>
      </c>
      <c r="C123" s="117">
        <f t="shared" si="6"/>
        <v>3</v>
      </c>
      <c r="D123" s="66">
        <f t="shared" si="7"/>
        <v>3</v>
      </c>
    </row>
    <row r="124" spans="1:4" ht="15">
      <c r="A124" s="115" t="s">
        <v>214</v>
      </c>
      <c r="B124" s="135">
        <v>324</v>
      </c>
      <c r="C124" s="117">
        <f t="shared" si="6"/>
        <v>324</v>
      </c>
      <c r="D124" s="66">
        <f t="shared" si="7"/>
        <v>324</v>
      </c>
    </row>
    <row r="125" spans="1:4" s="57" customFormat="1" ht="15">
      <c r="A125" s="115" t="s">
        <v>215</v>
      </c>
      <c r="B125" s="135">
        <v>7</v>
      </c>
      <c r="C125" s="117">
        <f t="shared" si="6"/>
        <v>7</v>
      </c>
      <c r="D125" s="66">
        <f t="shared" si="7"/>
        <v>7</v>
      </c>
    </row>
    <row r="126" spans="1:4" s="57" customFormat="1" ht="15">
      <c r="A126" s="115" t="s">
        <v>273</v>
      </c>
      <c r="B126" s="135">
        <v>1</v>
      </c>
      <c r="C126" s="117">
        <f t="shared" si="6"/>
        <v>1</v>
      </c>
      <c r="D126" s="66">
        <f t="shared" si="7"/>
        <v>1</v>
      </c>
    </row>
    <row r="127" spans="1:4" ht="15">
      <c r="A127" s="129" t="s">
        <v>62</v>
      </c>
      <c r="B127" s="135">
        <v>253</v>
      </c>
      <c r="C127" s="117">
        <f t="shared" si="6"/>
        <v>253</v>
      </c>
      <c r="D127" s="66">
        <f t="shared" si="7"/>
        <v>253</v>
      </c>
    </row>
    <row r="128" spans="1:4" ht="15">
      <c r="A128" s="129" t="s">
        <v>274</v>
      </c>
      <c r="B128" s="135">
        <v>0</v>
      </c>
      <c r="C128" s="117">
        <f t="shared" si="6"/>
        <v>0</v>
      </c>
      <c r="D128" s="66">
        <f t="shared" si="7"/>
        <v>0</v>
      </c>
    </row>
    <row r="129" spans="1:4" ht="15">
      <c r="A129" s="115" t="s">
        <v>275</v>
      </c>
      <c r="B129" s="135">
        <v>13</v>
      </c>
      <c r="C129" s="117">
        <f t="shared" si="6"/>
        <v>13</v>
      </c>
      <c r="D129" s="66">
        <f t="shared" si="7"/>
        <v>13</v>
      </c>
    </row>
    <row r="130" spans="1:4" ht="15">
      <c r="A130" s="115" t="s">
        <v>97</v>
      </c>
      <c r="B130" s="135">
        <v>29</v>
      </c>
      <c r="C130" s="117">
        <f t="shared" si="6"/>
        <v>29</v>
      </c>
      <c r="D130" s="66">
        <f t="shared" si="7"/>
        <v>29</v>
      </c>
    </row>
    <row r="131" spans="1:4" ht="15">
      <c r="A131" s="115" t="s">
        <v>216</v>
      </c>
      <c r="B131" s="135">
        <v>1</v>
      </c>
      <c r="C131" s="117">
        <f t="shared" si="6"/>
        <v>1</v>
      </c>
      <c r="D131" s="66">
        <f t="shared" si="7"/>
        <v>1</v>
      </c>
    </row>
    <row r="132" spans="1:4" s="57" customFormat="1" ht="15">
      <c r="A132" s="129" t="s">
        <v>253</v>
      </c>
      <c r="B132" s="135">
        <v>11</v>
      </c>
      <c r="C132" s="117">
        <f t="shared" si="6"/>
        <v>11</v>
      </c>
      <c r="D132" s="66">
        <f t="shared" si="7"/>
        <v>11</v>
      </c>
    </row>
    <row r="133" spans="1:4" s="57" customFormat="1" ht="15">
      <c r="A133" s="115" t="s">
        <v>185</v>
      </c>
      <c r="B133" s="135">
        <v>1</v>
      </c>
      <c r="C133" s="117">
        <f aca="true" t="shared" si="8" ref="C133:C164">SUM(B133:B133)</f>
        <v>1</v>
      </c>
      <c r="D133" s="66">
        <f aca="true" t="shared" si="9" ref="D133:D164">AVERAGE(B133:B133)</f>
        <v>1</v>
      </c>
    </row>
    <row r="134" spans="1:4" ht="15">
      <c r="A134" s="115" t="s">
        <v>113</v>
      </c>
      <c r="B134" s="135">
        <v>0</v>
      </c>
      <c r="C134" s="117">
        <f t="shared" si="8"/>
        <v>0</v>
      </c>
      <c r="D134" s="66">
        <f t="shared" si="9"/>
        <v>0</v>
      </c>
    </row>
    <row r="135" spans="1:4" ht="15">
      <c r="A135" s="115" t="s">
        <v>158</v>
      </c>
      <c r="B135" s="135">
        <v>0</v>
      </c>
      <c r="C135" s="117">
        <f t="shared" si="8"/>
        <v>0</v>
      </c>
      <c r="D135" s="66">
        <f t="shared" si="9"/>
        <v>0</v>
      </c>
    </row>
    <row r="136" spans="1:4" ht="15">
      <c r="A136" s="115" t="s">
        <v>96</v>
      </c>
      <c r="B136" s="135">
        <v>63</v>
      </c>
      <c r="C136" s="117">
        <f t="shared" si="8"/>
        <v>63</v>
      </c>
      <c r="D136" s="66">
        <f t="shared" si="9"/>
        <v>63</v>
      </c>
    </row>
    <row r="137" spans="1:4" s="57" customFormat="1" ht="15">
      <c r="A137" s="115" t="s">
        <v>26</v>
      </c>
      <c r="B137" s="135">
        <v>647</v>
      </c>
      <c r="C137" s="117">
        <f t="shared" si="8"/>
        <v>647</v>
      </c>
      <c r="D137" s="66">
        <f t="shared" si="9"/>
        <v>647</v>
      </c>
    </row>
    <row r="138" spans="1:4" ht="15">
      <c r="A138" s="115" t="s">
        <v>217</v>
      </c>
      <c r="B138" s="135">
        <v>45</v>
      </c>
      <c r="C138" s="117">
        <f t="shared" si="8"/>
        <v>45</v>
      </c>
      <c r="D138" s="66">
        <f t="shared" si="9"/>
        <v>45</v>
      </c>
    </row>
    <row r="139" spans="1:4" ht="15">
      <c r="A139" s="115" t="s">
        <v>24</v>
      </c>
      <c r="B139" s="135">
        <v>233</v>
      </c>
      <c r="C139" s="117">
        <f t="shared" si="8"/>
        <v>233</v>
      </c>
      <c r="D139" s="66">
        <f t="shared" si="9"/>
        <v>233</v>
      </c>
    </row>
    <row r="140" spans="1:4" ht="15">
      <c r="A140" s="129" t="s">
        <v>276</v>
      </c>
      <c r="B140" s="135">
        <v>64</v>
      </c>
      <c r="C140" s="117">
        <f t="shared" si="8"/>
        <v>64</v>
      </c>
      <c r="D140" s="66">
        <f t="shared" si="9"/>
        <v>64</v>
      </c>
    </row>
    <row r="141" spans="1:4" ht="15">
      <c r="A141" s="115" t="s">
        <v>95</v>
      </c>
      <c r="B141" s="135">
        <v>33</v>
      </c>
      <c r="C141" s="117">
        <f t="shared" si="8"/>
        <v>33</v>
      </c>
      <c r="D141" s="66">
        <f t="shared" si="9"/>
        <v>33</v>
      </c>
    </row>
    <row r="142" spans="1:4" ht="15">
      <c r="A142" s="115" t="s">
        <v>89</v>
      </c>
      <c r="B142" s="135">
        <v>53</v>
      </c>
      <c r="C142" s="117">
        <f t="shared" si="8"/>
        <v>53</v>
      </c>
      <c r="D142" s="66">
        <f t="shared" si="9"/>
        <v>53</v>
      </c>
    </row>
    <row r="143" spans="1:4" ht="15">
      <c r="A143" s="115" t="s">
        <v>195</v>
      </c>
      <c r="B143" s="135">
        <v>10</v>
      </c>
      <c r="C143" s="117">
        <f t="shared" si="8"/>
        <v>10</v>
      </c>
      <c r="D143" s="66">
        <f t="shared" si="9"/>
        <v>10</v>
      </c>
    </row>
    <row r="144" spans="1:4" ht="15">
      <c r="A144" s="129" t="s">
        <v>277</v>
      </c>
      <c r="B144" s="135">
        <v>322</v>
      </c>
      <c r="C144" s="117">
        <f t="shared" si="8"/>
        <v>322</v>
      </c>
      <c r="D144" s="66">
        <f t="shared" si="9"/>
        <v>322</v>
      </c>
    </row>
    <row r="145" spans="1:4" ht="15">
      <c r="A145" s="115" t="s">
        <v>255</v>
      </c>
      <c r="B145" s="135">
        <v>1</v>
      </c>
      <c r="C145" s="117">
        <f t="shared" si="8"/>
        <v>1</v>
      </c>
      <c r="D145" s="66">
        <f t="shared" si="9"/>
        <v>1</v>
      </c>
    </row>
    <row r="146" spans="1:4" ht="15">
      <c r="A146" s="115" t="s">
        <v>235</v>
      </c>
      <c r="B146" s="135">
        <v>0</v>
      </c>
      <c r="C146" s="117">
        <f t="shared" si="8"/>
        <v>0</v>
      </c>
      <c r="D146" s="66">
        <f t="shared" si="9"/>
        <v>0</v>
      </c>
    </row>
    <row r="147" spans="1:4" ht="15">
      <c r="A147" s="129" t="s">
        <v>99</v>
      </c>
      <c r="B147" s="135">
        <v>1</v>
      </c>
      <c r="C147" s="117">
        <f t="shared" si="8"/>
        <v>1</v>
      </c>
      <c r="D147" s="66">
        <f t="shared" si="9"/>
        <v>1</v>
      </c>
    </row>
    <row r="148" spans="1:4" s="57" customFormat="1" ht="15">
      <c r="A148" s="129" t="s">
        <v>278</v>
      </c>
      <c r="B148" s="135">
        <v>2</v>
      </c>
      <c r="C148" s="117">
        <f t="shared" si="8"/>
        <v>2</v>
      </c>
      <c r="D148" s="66">
        <f t="shared" si="9"/>
        <v>2</v>
      </c>
    </row>
    <row r="149" spans="1:4" s="57" customFormat="1" ht="15">
      <c r="A149" s="129" t="s">
        <v>236</v>
      </c>
      <c r="B149" s="135">
        <v>0</v>
      </c>
      <c r="C149" s="117">
        <f t="shared" si="8"/>
        <v>0</v>
      </c>
      <c r="D149" s="66">
        <f t="shared" si="9"/>
        <v>0</v>
      </c>
    </row>
    <row r="150" spans="1:4" ht="15">
      <c r="A150" s="115" t="s">
        <v>218</v>
      </c>
      <c r="B150" s="135">
        <v>8</v>
      </c>
      <c r="C150" s="117">
        <f t="shared" si="8"/>
        <v>8</v>
      </c>
      <c r="D150" s="66">
        <f t="shared" si="9"/>
        <v>8</v>
      </c>
    </row>
    <row r="151" spans="1:4" ht="15">
      <c r="A151" s="115" t="s">
        <v>159</v>
      </c>
      <c r="B151" s="135">
        <v>0</v>
      </c>
      <c r="C151" s="117">
        <f t="shared" si="8"/>
        <v>0</v>
      </c>
      <c r="D151" s="66">
        <f t="shared" si="9"/>
        <v>0</v>
      </c>
    </row>
    <row r="152" spans="1:4" ht="15">
      <c r="A152" s="115" t="s">
        <v>134</v>
      </c>
      <c r="B152" s="135">
        <v>1</v>
      </c>
      <c r="C152" s="117">
        <f t="shared" si="8"/>
        <v>1</v>
      </c>
      <c r="D152" s="66">
        <f t="shared" si="9"/>
        <v>1</v>
      </c>
    </row>
    <row r="153" spans="1:4" ht="15">
      <c r="A153" s="115" t="s">
        <v>98</v>
      </c>
      <c r="B153" s="135">
        <v>10</v>
      </c>
      <c r="C153" s="117">
        <f t="shared" si="8"/>
        <v>10</v>
      </c>
      <c r="D153" s="66">
        <f t="shared" si="9"/>
        <v>10</v>
      </c>
    </row>
    <row r="154" spans="1:4" ht="15">
      <c r="A154" s="129" t="s">
        <v>250</v>
      </c>
      <c r="B154" s="135">
        <v>1009</v>
      </c>
      <c r="C154" s="117">
        <f t="shared" si="8"/>
        <v>1009</v>
      </c>
      <c r="D154" s="66">
        <f t="shared" si="9"/>
        <v>1009</v>
      </c>
    </row>
    <row r="155" spans="1:4" ht="15">
      <c r="A155" s="115" t="s">
        <v>200</v>
      </c>
      <c r="B155" s="135">
        <v>1</v>
      </c>
      <c r="C155" s="117">
        <f t="shared" si="8"/>
        <v>1</v>
      </c>
      <c r="D155" s="66">
        <f t="shared" si="9"/>
        <v>1</v>
      </c>
    </row>
    <row r="156" spans="1:4" ht="15">
      <c r="A156" s="115" t="s">
        <v>138</v>
      </c>
      <c r="B156" s="135">
        <v>0</v>
      </c>
      <c r="C156" s="117">
        <f t="shared" si="8"/>
        <v>0</v>
      </c>
      <c r="D156" s="66">
        <f t="shared" si="9"/>
        <v>0</v>
      </c>
    </row>
    <row r="157" spans="1:4" ht="15">
      <c r="A157" s="129" t="s">
        <v>279</v>
      </c>
      <c r="B157" s="135">
        <v>13</v>
      </c>
      <c r="C157" s="117">
        <f t="shared" si="8"/>
        <v>13</v>
      </c>
      <c r="D157" s="66">
        <f t="shared" si="9"/>
        <v>13</v>
      </c>
    </row>
    <row r="158" spans="1:4" ht="15">
      <c r="A158" s="115" t="s">
        <v>162</v>
      </c>
      <c r="B158" s="135">
        <v>12</v>
      </c>
      <c r="C158" s="117">
        <f t="shared" si="8"/>
        <v>12</v>
      </c>
      <c r="D158" s="66">
        <f t="shared" si="9"/>
        <v>12</v>
      </c>
    </row>
    <row r="159" spans="1:4" ht="15">
      <c r="A159" s="129" t="s">
        <v>280</v>
      </c>
      <c r="B159" s="135">
        <v>0</v>
      </c>
      <c r="C159" s="117">
        <f t="shared" si="8"/>
        <v>0</v>
      </c>
      <c r="D159" s="66">
        <f t="shared" si="9"/>
        <v>0</v>
      </c>
    </row>
    <row r="160" spans="1:4" ht="15">
      <c r="A160" s="115" t="s">
        <v>72</v>
      </c>
      <c r="B160" s="135">
        <v>28</v>
      </c>
      <c r="C160" s="117">
        <f t="shared" si="8"/>
        <v>28</v>
      </c>
      <c r="D160" s="66">
        <f t="shared" si="9"/>
        <v>28</v>
      </c>
    </row>
    <row r="161" spans="1:4" ht="15">
      <c r="A161" s="115" t="s">
        <v>201</v>
      </c>
      <c r="B161" s="135">
        <v>3</v>
      </c>
      <c r="C161" s="117">
        <f t="shared" si="8"/>
        <v>3</v>
      </c>
      <c r="D161" s="66">
        <f t="shared" si="9"/>
        <v>3</v>
      </c>
    </row>
    <row r="162" spans="1:4" ht="15">
      <c r="A162" s="115" t="s">
        <v>196</v>
      </c>
      <c r="B162" s="135">
        <v>0</v>
      </c>
      <c r="C162" s="117">
        <f t="shared" si="8"/>
        <v>0</v>
      </c>
      <c r="D162" s="66">
        <f t="shared" si="9"/>
        <v>0</v>
      </c>
    </row>
    <row r="163" spans="1:4" ht="15">
      <c r="A163" s="115" t="s">
        <v>163</v>
      </c>
      <c r="B163" s="135">
        <v>54</v>
      </c>
      <c r="C163" s="117">
        <f t="shared" si="8"/>
        <v>54</v>
      </c>
      <c r="D163" s="66">
        <f t="shared" si="9"/>
        <v>54</v>
      </c>
    </row>
    <row r="164" spans="1:4" ht="15">
      <c r="A164" s="115" t="s">
        <v>92</v>
      </c>
      <c r="B164" s="135">
        <v>17</v>
      </c>
      <c r="C164" s="117">
        <f t="shared" si="8"/>
        <v>17</v>
      </c>
      <c r="D164" s="66">
        <f t="shared" si="9"/>
        <v>17</v>
      </c>
    </row>
    <row r="165" spans="1:4" ht="15">
      <c r="A165" s="129" t="s">
        <v>281</v>
      </c>
      <c r="B165" s="135">
        <v>6</v>
      </c>
      <c r="C165" s="117">
        <f aca="true" t="shared" si="10" ref="C165:C184">SUM(B165:B165)</f>
        <v>6</v>
      </c>
      <c r="D165" s="66">
        <f aca="true" t="shared" si="11" ref="D165:D184">AVERAGE(B165:B165)</f>
        <v>6</v>
      </c>
    </row>
    <row r="166" spans="1:4" ht="15">
      <c r="A166" s="115" t="s">
        <v>197</v>
      </c>
      <c r="B166" s="135">
        <v>3</v>
      </c>
      <c r="C166" s="117">
        <f t="shared" si="10"/>
        <v>3</v>
      </c>
      <c r="D166" s="66">
        <f t="shared" si="11"/>
        <v>3</v>
      </c>
    </row>
    <row r="167" spans="1:4" ht="15">
      <c r="A167" s="115" t="s">
        <v>189</v>
      </c>
      <c r="B167" s="135">
        <v>0</v>
      </c>
      <c r="C167" s="117">
        <f t="shared" si="10"/>
        <v>0</v>
      </c>
      <c r="D167" s="66">
        <f t="shared" si="11"/>
        <v>0</v>
      </c>
    </row>
    <row r="168" spans="1:4" s="57" customFormat="1" ht="15">
      <c r="A168" s="115" t="s">
        <v>132</v>
      </c>
      <c r="B168" s="135">
        <v>11</v>
      </c>
      <c r="C168" s="117">
        <f t="shared" si="10"/>
        <v>11</v>
      </c>
      <c r="D168" s="66">
        <f t="shared" si="11"/>
        <v>11</v>
      </c>
    </row>
    <row r="169" spans="1:4" ht="15">
      <c r="A169" s="115" t="s">
        <v>137</v>
      </c>
      <c r="B169" s="135">
        <v>40</v>
      </c>
      <c r="C169" s="117">
        <f t="shared" si="10"/>
        <v>40</v>
      </c>
      <c r="D169" s="66">
        <f t="shared" si="11"/>
        <v>40</v>
      </c>
    </row>
    <row r="170" spans="1:4" ht="15">
      <c r="A170" s="115" t="s">
        <v>151</v>
      </c>
      <c r="B170" s="135">
        <v>1</v>
      </c>
      <c r="C170" s="117">
        <f t="shared" si="10"/>
        <v>1</v>
      </c>
      <c r="D170" s="66">
        <f t="shared" si="11"/>
        <v>1</v>
      </c>
    </row>
    <row r="171" spans="1:4" s="57" customFormat="1" ht="15">
      <c r="A171" s="115" t="s">
        <v>171</v>
      </c>
      <c r="B171" s="135">
        <v>442</v>
      </c>
      <c r="C171" s="117">
        <f t="shared" si="10"/>
        <v>442</v>
      </c>
      <c r="D171" s="66">
        <f t="shared" si="11"/>
        <v>442</v>
      </c>
    </row>
    <row r="172" spans="1:4" ht="15">
      <c r="A172" s="115" t="s">
        <v>186</v>
      </c>
      <c r="B172" s="135">
        <v>3</v>
      </c>
      <c r="C172" s="117">
        <f t="shared" si="10"/>
        <v>3</v>
      </c>
      <c r="D172" s="66">
        <f t="shared" si="11"/>
        <v>3</v>
      </c>
    </row>
    <row r="173" spans="1:4" ht="15">
      <c r="A173" s="115" t="s">
        <v>254</v>
      </c>
      <c r="B173" s="135">
        <v>83</v>
      </c>
      <c r="C173" s="117">
        <f t="shared" si="10"/>
        <v>83</v>
      </c>
      <c r="D173" s="66">
        <f t="shared" si="11"/>
        <v>83</v>
      </c>
    </row>
    <row r="174" spans="1:4" ht="15">
      <c r="A174" s="115" t="s">
        <v>94</v>
      </c>
      <c r="B174" s="135">
        <v>15</v>
      </c>
      <c r="C174" s="117">
        <f t="shared" si="10"/>
        <v>15</v>
      </c>
      <c r="D174" s="66">
        <f t="shared" si="11"/>
        <v>15</v>
      </c>
    </row>
    <row r="175" spans="1:4" ht="15">
      <c r="A175" s="129" t="s">
        <v>282</v>
      </c>
      <c r="B175" s="135">
        <v>38</v>
      </c>
      <c r="C175" s="117">
        <f t="shared" si="10"/>
        <v>38</v>
      </c>
      <c r="D175" s="66">
        <f t="shared" si="11"/>
        <v>38</v>
      </c>
    </row>
    <row r="176" spans="1:4" ht="15">
      <c r="A176" s="129" t="s">
        <v>283</v>
      </c>
      <c r="B176" s="135">
        <v>0</v>
      </c>
      <c r="C176" s="118">
        <f t="shared" si="10"/>
        <v>0</v>
      </c>
      <c r="D176" s="109">
        <f t="shared" si="11"/>
        <v>0</v>
      </c>
    </row>
    <row r="177" spans="1:4" ht="15">
      <c r="A177" s="115" t="s">
        <v>79</v>
      </c>
      <c r="B177" s="135">
        <v>138</v>
      </c>
      <c r="C177" s="117">
        <f t="shared" si="10"/>
        <v>138</v>
      </c>
      <c r="D177" s="66">
        <f t="shared" si="11"/>
        <v>138</v>
      </c>
    </row>
    <row r="178" spans="1:4" ht="15">
      <c r="A178" s="115" t="s">
        <v>131</v>
      </c>
      <c r="B178" s="135">
        <v>227</v>
      </c>
      <c r="C178" s="117">
        <f t="shared" si="10"/>
        <v>227</v>
      </c>
      <c r="D178" s="66">
        <f t="shared" si="11"/>
        <v>227</v>
      </c>
    </row>
    <row r="179" spans="1:4" s="16" customFormat="1" ht="15">
      <c r="A179" s="115" t="s">
        <v>237</v>
      </c>
      <c r="B179" s="135">
        <v>3</v>
      </c>
      <c r="C179" s="117">
        <f t="shared" si="10"/>
        <v>3</v>
      </c>
      <c r="D179" s="66">
        <f t="shared" si="11"/>
        <v>3</v>
      </c>
    </row>
    <row r="180" spans="1:4" s="16" customFormat="1" ht="15">
      <c r="A180" s="115" t="s">
        <v>238</v>
      </c>
      <c r="B180" s="135">
        <v>164</v>
      </c>
      <c r="C180" s="117">
        <f t="shared" si="10"/>
        <v>164</v>
      </c>
      <c r="D180" s="66">
        <f t="shared" si="11"/>
        <v>164</v>
      </c>
    </row>
    <row r="181" spans="1:4" s="16" customFormat="1" ht="15">
      <c r="A181" s="115" t="s">
        <v>144</v>
      </c>
      <c r="B181" s="135">
        <v>2</v>
      </c>
      <c r="C181" s="117">
        <f t="shared" si="10"/>
        <v>2</v>
      </c>
      <c r="D181" s="66">
        <f t="shared" si="11"/>
        <v>2</v>
      </c>
    </row>
    <row r="182" spans="1:4" s="16" customFormat="1" ht="15">
      <c r="A182" s="115" t="s">
        <v>111</v>
      </c>
      <c r="B182" s="135">
        <v>9</v>
      </c>
      <c r="C182" s="117">
        <f t="shared" si="10"/>
        <v>9</v>
      </c>
      <c r="D182" s="66">
        <f t="shared" si="11"/>
        <v>9</v>
      </c>
    </row>
    <row r="183" spans="1:4" ht="15">
      <c r="A183" s="115" t="s">
        <v>80</v>
      </c>
      <c r="B183" s="135">
        <v>103</v>
      </c>
      <c r="C183" s="117">
        <f t="shared" si="10"/>
        <v>103</v>
      </c>
      <c r="D183" s="66">
        <f t="shared" si="11"/>
        <v>103</v>
      </c>
    </row>
    <row r="184" spans="1:4" ht="15">
      <c r="A184" s="115" t="s">
        <v>22</v>
      </c>
      <c r="B184" s="135">
        <v>337</v>
      </c>
      <c r="C184" s="117">
        <f t="shared" si="10"/>
        <v>337</v>
      </c>
      <c r="D184" s="66">
        <f t="shared" si="11"/>
        <v>337</v>
      </c>
    </row>
    <row r="185" spans="1:4" s="57" customFormat="1" ht="15">
      <c r="A185" s="115" t="s">
        <v>239</v>
      </c>
      <c r="B185" s="136">
        <v>13</v>
      </c>
      <c r="C185" s="117">
        <v>13</v>
      </c>
      <c r="D185" s="66">
        <v>13</v>
      </c>
    </row>
    <row r="186" spans="1:4" ht="15.75" thickBot="1">
      <c r="A186" s="120" t="s">
        <v>154</v>
      </c>
      <c r="B186" s="136">
        <v>0</v>
      </c>
      <c r="C186" s="117">
        <f>SUM(B186:B186)</f>
        <v>0</v>
      </c>
      <c r="D186" s="66">
        <f>AVERAGE(B186:B186)</f>
        <v>0</v>
      </c>
    </row>
    <row r="187" spans="1:4" ht="15.75" thickBot="1">
      <c r="A187" s="121" t="s">
        <v>63</v>
      </c>
      <c r="B187" s="122">
        <f>SUM(B5:B186)</f>
        <v>14419</v>
      </c>
      <c r="C187" s="111">
        <f>SUM(C5:C186)</f>
        <v>14419</v>
      </c>
      <c r="D187" s="123">
        <f>B187/1</f>
        <v>14419</v>
      </c>
    </row>
    <row r="188" spans="1:2" ht="64.5" customHeight="1">
      <c r="A188" s="137" t="s">
        <v>188</v>
      </c>
      <c r="B188" s="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B18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4.00390625" style="0" customWidth="1"/>
    <col min="2" max="2" width="12.421875" style="0" bestFit="1" customWidth="1"/>
    <col min="3" max="3" width="6.140625" style="0" bestFit="1" customWidth="1"/>
    <col min="4" max="4" width="18.28125" style="0" bestFit="1" customWidth="1"/>
    <col min="5" max="5" width="13.28125" style="0" bestFit="1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4" ht="15.75" thickBot="1">
      <c r="A4" s="93" t="s">
        <v>19</v>
      </c>
      <c r="B4" s="72" t="s">
        <v>249</v>
      </c>
      <c r="C4" s="46" t="s">
        <v>63</v>
      </c>
      <c r="D4" s="68" t="s">
        <v>166</v>
      </c>
    </row>
    <row r="5" spans="1:4" ht="15">
      <c r="A5" s="127" t="s">
        <v>112</v>
      </c>
      <c r="B5" s="70">
        <v>1829</v>
      </c>
      <c r="C5" s="90">
        <f aca="true" t="shared" si="0" ref="C5:C14">SUM(B5:B5)</f>
        <v>1829</v>
      </c>
      <c r="D5" s="62">
        <f aca="true" t="shared" si="1" ref="D5:D14">AVERAGE(B5:B5)</f>
        <v>1829</v>
      </c>
    </row>
    <row r="6" spans="1:4" ht="15">
      <c r="A6" s="128" t="s">
        <v>250</v>
      </c>
      <c r="B6" s="69">
        <v>1009</v>
      </c>
      <c r="C6" s="91">
        <f t="shared" si="0"/>
        <v>1009</v>
      </c>
      <c r="D6" s="61">
        <f t="shared" si="1"/>
        <v>1009</v>
      </c>
    </row>
    <row r="7" spans="1:4" ht="15">
      <c r="A7" s="127" t="s">
        <v>20</v>
      </c>
      <c r="B7" s="69">
        <v>866</v>
      </c>
      <c r="C7" s="91">
        <f t="shared" si="0"/>
        <v>866</v>
      </c>
      <c r="D7" s="61">
        <f t="shared" si="1"/>
        <v>866</v>
      </c>
    </row>
    <row r="8" spans="1:4" ht="15">
      <c r="A8" s="127" t="s">
        <v>21</v>
      </c>
      <c r="B8" s="69">
        <v>836</v>
      </c>
      <c r="C8" s="91">
        <f t="shared" si="0"/>
        <v>836</v>
      </c>
      <c r="D8" s="61">
        <f t="shared" si="1"/>
        <v>836</v>
      </c>
    </row>
    <row r="9" spans="1:4" ht="15">
      <c r="A9" s="127" t="s">
        <v>26</v>
      </c>
      <c r="B9" s="69">
        <v>647</v>
      </c>
      <c r="C9" s="91">
        <f t="shared" si="0"/>
        <v>647</v>
      </c>
      <c r="D9" s="61">
        <f t="shared" si="1"/>
        <v>647</v>
      </c>
    </row>
    <row r="10" spans="1:4" ht="15">
      <c r="A10" s="127" t="s">
        <v>171</v>
      </c>
      <c r="B10" s="67">
        <v>442</v>
      </c>
      <c r="C10" s="91">
        <f t="shared" si="0"/>
        <v>442</v>
      </c>
      <c r="D10" s="61">
        <f t="shared" si="1"/>
        <v>442</v>
      </c>
    </row>
    <row r="11" spans="1:4" ht="15">
      <c r="A11" s="127" t="s">
        <v>23</v>
      </c>
      <c r="B11" s="69">
        <v>429</v>
      </c>
      <c r="C11" s="91">
        <f t="shared" si="0"/>
        <v>429</v>
      </c>
      <c r="D11" s="61">
        <f t="shared" si="1"/>
        <v>429</v>
      </c>
    </row>
    <row r="12" spans="1:4" ht="15">
      <c r="A12" s="127" t="s">
        <v>81</v>
      </c>
      <c r="B12" s="69">
        <v>407</v>
      </c>
      <c r="C12" s="91">
        <f t="shared" si="0"/>
        <v>407</v>
      </c>
      <c r="D12" s="61">
        <f t="shared" si="1"/>
        <v>407</v>
      </c>
    </row>
    <row r="13" spans="1:4" ht="15">
      <c r="A13" s="127" t="s">
        <v>75</v>
      </c>
      <c r="B13" s="69">
        <v>387</v>
      </c>
      <c r="C13" s="91">
        <f t="shared" si="0"/>
        <v>387</v>
      </c>
      <c r="D13" s="61">
        <f t="shared" si="1"/>
        <v>387</v>
      </c>
    </row>
    <row r="14" spans="1:4" ht="15.75" thickBot="1">
      <c r="A14" s="127" t="s">
        <v>74</v>
      </c>
      <c r="B14" s="71">
        <v>370</v>
      </c>
      <c r="C14" s="92">
        <f t="shared" si="0"/>
        <v>370</v>
      </c>
      <c r="D14" s="63">
        <f t="shared" si="1"/>
        <v>370</v>
      </c>
    </row>
    <row r="15" spans="1:2" ht="15">
      <c r="A15" s="11"/>
      <c r="B15" s="64"/>
    </row>
    <row r="16" ht="15">
      <c r="A16" s="10"/>
    </row>
    <row r="17" ht="15">
      <c r="A17" s="10"/>
    </row>
    <row r="18" ht="15">
      <c r="A18" s="8"/>
    </row>
    <row r="19" ht="15">
      <c r="A19" s="8"/>
    </row>
    <row r="20" ht="15">
      <c r="A20" s="8"/>
    </row>
    <row r="21" ht="15">
      <c r="A21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B39" sqref="B39"/>
    </sheetView>
  </sheetViews>
  <sheetFormatPr defaultColWidth="9.140625" defaultRowHeight="15"/>
  <cols>
    <col min="1" max="1" width="72.57421875" style="0" customWidth="1"/>
    <col min="2" max="2" width="14.140625" style="27" customWidth="1"/>
    <col min="3" max="3" width="6.140625" style="38" bestFit="1" customWidth="1"/>
    <col min="4" max="4" width="19.28125" style="47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4" ht="15.75" thickBot="1">
      <c r="A4" s="112" t="s">
        <v>28</v>
      </c>
      <c r="B4" s="72" t="s">
        <v>249</v>
      </c>
      <c r="C4" s="113" t="s">
        <v>63</v>
      </c>
      <c r="D4" s="114" t="s">
        <v>165</v>
      </c>
    </row>
    <row r="5" spans="1:4" ht="15" customHeight="1">
      <c r="A5" s="94" t="s">
        <v>243</v>
      </c>
      <c r="B5" s="126">
        <v>307</v>
      </c>
      <c r="C5" s="96">
        <f aca="true" t="shared" si="0" ref="C5:C39">SUM(B5:B5)</f>
        <v>307</v>
      </c>
      <c r="D5" s="65">
        <f aca="true" t="shared" si="1" ref="D5:D38">AVERAGE(B5:B5)</f>
        <v>307</v>
      </c>
    </row>
    <row r="6" spans="1:4" ht="15">
      <c r="A6" s="108" t="s">
        <v>244</v>
      </c>
      <c r="B6" s="119">
        <v>0</v>
      </c>
      <c r="C6" s="97">
        <f t="shared" si="0"/>
        <v>0</v>
      </c>
      <c r="D6" s="66">
        <f t="shared" si="1"/>
        <v>0</v>
      </c>
    </row>
    <row r="7" spans="1:4" ht="15" customHeight="1">
      <c r="A7" s="95" t="s">
        <v>219</v>
      </c>
      <c r="B7" s="119">
        <v>0</v>
      </c>
      <c r="C7" s="97">
        <f t="shared" si="0"/>
        <v>0</v>
      </c>
      <c r="D7" s="66">
        <f t="shared" si="1"/>
        <v>0</v>
      </c>
    </row>
    <row r="8" spans="1:4" ht="15" customHeight="1">
      <c r="A8" s="95" t="s">
        <v>226</v>
      </c>
      <c r="B8" s="119">
        <v>956</v>
      </c>
      <c r="C8" s="97">
        <f t="shared" si="0"/>
        <v>956</v>
      </c>
      <c r="D8" s="66">
        <f t="shared" si="1"/>
        <v>956</v>
      </c>
    </row>
    <row r="9" spans="1:4" ht="15" customHeight="1">
      <c r="A9" s="95" t="s">
        <v>170</v>
      </c>
      <c r="B9" s="119">
        <v>24</v>
      </c>
      <c r="C9" s="97">
        <f t="shared" si="0"/>
        <v>24</v>
      </c>
      <c r="D9" s="66">
        <f t="shared" si="1"/>
        <v>24</v>
      </c>
    </row>
    <row r="10" spans="1:4" ht="15" customHeight="1">
      <c r="A10" s="95" t="s">
        <v>240</v>
      </c>
      <c r="B10" s="119">
        <v>102</v>
      </c>
      <c r="C10" s="97">
        <f t="shared" si="0"/>
        <v>102</v>
      </c>
      <c r="D10" s="66">
        <f t="shared" si="1"/>
        <v>102</v>
      </c>
    </row>
    <row r="11" spans="1:4" ht="15" customHeight="1">
      <c r="A11" s="95" t="s">
        <v>229</v>
      </c>
      <c r="B11" s="119">
        <v>11</v>
      </c>
      <c r="C11" s="97">
        <f t="shared" si="0"/>
        <v>11</v>
      </c>
      <c r="D11" s="66">
        <f t="shared" si="1"/>
        <v>11</v>
      </c>
    </row>
    <row r="12" spans="1:4" ht="15" customHeight="1">
      <c r="A12" s="95" t="s">
        <v>62</v>
      </c>
      <c r="B12" s="119">
        <v>245</v>
      </c>
      <c r="C12" s="97">
        <f t="shared" si="0"/>
        <v>245</v>
      </c>
      <c r="D12" s="66">
        <f t="shared" si="1"/>
        <v>245</v>
      </c>
    </row>
    <row r="13" spans="1:4" ht="15" customHeight="1">
      <c r="A13" s="95" t="s">
        <v>61</v>
      </c>
      <c r="B13" s="119">
        <v>111</v>
      </c>
      <c r="C13" s="97">
        <f t="shared" si="0"/>
        <v>111</v>
      </c>
      <c r="D13" s="66">
        <f t="shared" si="1"/>
        <v>111</v>
      </c>
    </row>
    <row r="14" spans="1:4" ht="15">
      <c r="A14" s="95" t="s">
        <v>227</v>
      </c>
      <c r="B14" s="119">
        <v>677</v>
      </c>
      <c r="C14" s="97">
        <f t="shared" si="0"/>
        <v>677</v>
      </c>
      <c r="D14" s="66">
        <f t="shared" si="1"/>
        <v>677</v>
      </c>
    </row>
    <row r="15" spans="1:4" ht="15" customHeight="1">
      <c r="A15" s="95" t="s">
        <v>220</v>
      </c>
      <c r="B15" s="119">
        <v>0</v>
      </c>
      <c r="C15" s="97">
        <f t="shared" si="0"/>
        <v>0</v>
      </c>
      <c r="D15" s="66">
        <f t="shared" si="1"/>
        <v>0</v>
      </c>
    </row>
    <row r="16" spans="1:4" ht="15" customHeight="1">
      <c r="A16" s="95" t="s">
        <v>6</v>
      </c>
      <c r="B16" s="119">
        <v>10</v>
      </c>
      <c r="C16" s="97">
        <f t="shared" si="0"/>
        <v>10</v>
      </c>
      <c r="D16" s="66">
        <f t="shared" si="1"/>
        <v>10</v>
      </c>
    </row>
    <row r="17" spans="1:4" ht="15" customHeight="1">
      <c r="A17" s="95" t="s">
        <v>221</v>
      </c>
      <c r="B17" s="119">
        <v>42</v>
      </c>
      <c r="C17" s="97">
        <f t="shared" si="0"/>
        <v>42</v>
      </c>
      <c r="D17" s="66">
        <f t="shared" si="1"/>
        <v>42</v>
      </c>
    </row>
    <row r="18" spans="1:4" ht="15" customHeight="1">
      <c r="A18" s="95" t="s">
        <v>241</v>
      </c>
      <c r="B18" s="119">
        <v>851</v>
      </c>
      <c r="C18" s="97">
        <f t="shared" si="0"/>
        <v>851</v>
      </c>
      <c r="D18" s="66">
        <f t="shared" si="1"/>
        <v>851</v>
      </c>
    </row>
    <row r="19" spans="1:4" ht="15" customHeight="1">
      <c r="A19" s="95" t="s">
        <v>7</v>
      </c>
      <c r="B19" s="119">
        <v>926</v>
      </c>
      <c r="C19" s="97">
        <f t="shared" si="0"/>
        <v>926</v>
      </c>
      <c r="D19" s="66">
        <f t="shared" si="1"/>
        <v>926</v>
      </c>
    </row>
    <row r="20" spans="1:4" ht="15" customHeight="1">
      <c r="A20" s="95" t="s">
        <v>8</v>
      </c>
      <c r="B20" s="119">
        <v>5</v>
      </c>
      <c r="C20" s="97">
        <f t="shared" si="0"/>
        <v>5</v>
      </c>
      <c r="D20" s="66">
        <f t="shared" si="1"/>
        <v>5</v>
      </c>
    </row>
    <row r="21" spans="1:4" ht="15">
      <c r="A21" s="95" t="s">
        <v>9</v>
      </c>
      <c r="B21" s="119">
        <v>1034</v>
      </c>
      <c r="C21" s="97">
        <f t="shared" si="0"/>
        <v>1034</v>
      </c>
      <c r="D21" s="66">
        <f t="shared" si="1"/>
        <v>1034</v>
      </c>
    </row>
    <row r="22" spans="1:4" ht="15" customHeight="1">
      <c r="A22" s="95" t="s">
        <v>222</v>
      </c>
      <c r="B22" s="119">
        <v>1654</v>
      </c>
      <c r="C22" s="97">
        <f t="shared" si="0"/>
        <v>1654</v>
      </c>
      <c r="D22" s="66">
        <f t="shared" si="1"/>
        <v>1654</v>
      </c>
    </row>
    <row r="23" spans="1:4" ht="15" customHeight="1">
      <c r="A23" s="95" t="s">
        <v>10</v>
      </c>
      <c r="B23" s="119">
        <v>1977</v>
      </c>
      <c r="C23" s="97">
        <f t="shared" si="0"/>
        <v>1977</v>
      </c>
      <c r="D23" s="66">
        <f t="shared" si="1"/>
        <v>1977</v>
      </c>
    </row>
    <row r="24" spans="1:4" ht="15" customHeight="1">
      <c r="A24" s="95" t="s">
        <v>11</v>
      </c>
      <c r="B24" s="119">
        <v>30</v>
      </c>
      <c r="C24" s="97">
        <f t="shared" si="0"/>
        <v>30</v>
      </c>
      <c r="D24" s="66">
        <f t="shared" si="1"/>
        <v>30</v>
      </c>
    </row>
    <row r="25" spans="1:4" ht="15" customHeight="1">
      <c r="A25" s="95" t="s">
        <v>223</v>
      </c>
      <c r="B25" s="119">
        <v>46</v>
      </c>
      <c r="C25" s="97">
        <f t="shared" si="0"/>
        <v>46</v>
      </c>
      <c r="D25" s="66">
        <f t="shared" si="1"/>
        <v>46</v>
      </c>
    </row>
    <row r="26" spans="1:4" ht="15" customHeight="1">
      <c r="A26" s="95" t="s">
        <v>12</v>
      </c>
      <c r="B26" s="119">
        <v>28</v>
      </c>
      <c r="C26" s="97">
        <f t="shared" si="0"/>
        <v>28</v>
      </c>
      <c r="D26" s="66">
        <f t="shared" si="1"/>
        <v>28</v>
      </c>
    </row>
    <row r="27" spans="1:4" ht="15" customHeight="1">
      <c r="A27" s="95" t="s">
        <v>13</v>
      </c>
      <c r="B27" s="119">
        <v>834</v>
      </c>
      <c r="C27" s="97">
        <f t="shared" si="0"/>
        <v>834</v>
      </c>
      <c r="D27" s="66">
        <f t="shared" si="1"/>
        <v>834</v>
      </c>
    </row>
    <row r="28" spans="1:4" ht="15" customHeight="1">
      <c r="A28" s="95" t="s">
        <v>14</v>
      </c>
      <c r="B28" s="119">
        <v>68</v>
      </c>
      <c r="C28" s="97">
        <f t="shared" si="0"/>
        <v>68</v>
      </c>
      <c r="D28" s="66">
        <f t="shared" si="1"/>
        <v>68</v>
      </c>
    </row>
    <row r="29" spans="1:4" ht="15" customHeight="1">
      <c r="A29" s="95" t="s">
        <v>15</v>
      </c>
      <c r="B29" s="119">
        <v>29</v>
      </c>
      <c r="C29" s="97">
        <f t="shared" si="0"/>
        <v>29</v>
      </c>
      <c r="D29" s="66">
        <f t="shared" si="1"/>
        <v>29</v>
      </c>
    </row>
    <row r="30" spans="1:4" ht="15" customHeight="1">
      <c r="A30" s="95" t="s">
        <v>224</v>
      </c>
      <c r="B30" s="119">
        <v>168</v>
      </c>
      <c r="C30" s="97">
        <f t="shared" si="0"/>
        <v>168</v>
      </c>
      <c r="D30" s="66">
        <f t="shared" si="1"/>
        <v>168</v>
      </c>
    </row>
    <row r="31" spans="1:4" ht="15" customHeight="1">
      <c r="A31" s="95" t="s">
        <v>16</v>
      </c>
      <c r="B31" s="119">
        <v>135</v>
      </c>
      <c r="C31" s="97">
        <f t="shared" si="0"/>
        <v>135</v>
      </c>
      <c r="D31" s="66">
        <f t="shared" si="1"/>
        <v>135</v>
      </c>
    </row>
    <row r="32" spans="1:4" ht="15" customHeight="1">
      <c r="A32" s="95" t="s">
        <v>17</v>
      </c>
      <c r="B32" s="119">
        <v>1</v>
      </c>
      <c r="C32" s="97">
        <f t="shared" si="0"/>
        <v>1</v>
      </c>
      <c r="D32" s="66">
        <f t="shared" si="1"/>
        <v>1</v>
      </c>
    </row>
    <row r="33" spans="1:4" ht="15">
      <c r="A33" s="95" t="s">
        <v>242</v>
      </c>
      <c r="B33" s="119">
        <v>155</v>
      </c>
      <c r="C33" s="97">
        <f t="shared" si="0"/>
        <v>155</v>
      </c>
      <c r="D33" s="66">
        <f t="shared" si="1"/>
        <v>155</v>
      </c>
    </row>
    <row r="34" spans="1:4" ht="15">
      <c r="A34" s="95" t="s">
        <v>18</v>
      </c>
      <c r="B34" s="119">
        <v>124</v>
      </c>
      <c r="C34" s="97">
        <f t="shared" si="0"/>
        <v>124</v>
      </c>
      <c r="D34" s="66">
        <f t="shared" si="1"/>
        <v>124</v>
      </c>
    </row>
    <row r="35" spans="1:4" s="57" customFormat="1" ht="15">
      <c r="A35" s="130" t="s">
        <v>256</v>
      </c>
      <c r="B35" s="119">
        <v>13</v>
      </c>
      <c r="C35" s="97">
        <f t="shared" si="0"/>
        <v>13</v>
      </c>
      <c r="D35" s="66">
        <f t="shared" si="1"/>
        <v>13</v>
      </c>
    </row>
    <row r="36" spans="1:4" ht="15">
      <c r="A36" s="95" t="s">
        <v>225</v>
      </c>
      <c r="B36" s="119">
        <v>93</v>
      </c>
      <c r="C36" s="97">
        <f t="shared" si="0"/>
        <v>93</v>
      </c>
      <c r="D36" s="66">
        <f t="shared" si="1"/>
        <v>93</v>
      </c>
    </row>
    <row r="37" spans="1:4" ht="15">
      <c r="A37" s="124" t="s">
        <v>169</v>
      </c>
      <c r="B37" s="119">
        <v>138</v>
      </c>
      <c r="C37" s="97">
        <f t="shared" si="0"/>
        <v>138</v>
      </c>
      <c r="D37" s="66">
        <f t="shared" si="1"/>
        <v>138</v>
      </c>
    </row>
    <row r="38" spans="1:4" ht="15.75" thickBot="1">
      <c r="A38" s="95" t="s">
        <v>228</v>
      </c>
      <c r="B38" s="119">
        <v>68</v>
      </c>
      <c r="C38" s="97">
        <f t="shared" si="0"/>
        <v>68</v>
      </c>
      <c r="D38" s="66">
        <f t="shared" si="1"/>
        <v>68</v>
      </c>
    </row>
    <row r="39" spans="1:4" ht="15.75" thickBot="1">
      <c r="A39" s="56" t="s">
        <v>187</v>
      </c>
      <c r="B39" s="125">
        <f>SUM(B5:B38)</f>
        <v>10862</v>
      </c>
      <c r="C39" s="110">
        <f t="shared" si="0"/>
        <v>10862</v>
      </c>
      <c r="D39" s="111">
        <f>B39/1</f>
        <v>10862</v>
      </c>
    </row>
    <row r="40" spans="1:2" ht="15">
      <c r="A40" s="12"/>
      <c r="B40" s="39"/>
    </row>
    <row r="41" spans="1:2" ht="15">
      <c r="A41" s="137" t="s">
        <v>188</v>
      </c>
      <c r="B41" s="39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4.28125" style="0" customWidth="1"/>
    <col min="2" max="2" width="12.421875" style="0" bestFit="1" customWidth="1"/>
    <col min="3" max="3" width="6.7109375" style="0" bestFit="1" customWidth="1"/>
    <col min="4" max="4" width="18.28125" style="0" bestFit="1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4" ht="15.75" thickBot="1">
      <c r="A4" s="84" t="s">
        <v>28</v>
      </c>
      <c r="B4" s="72" t="s">
        <v>249</v>
      </c>
      <c r="C4" s="49" t="s">
        <v>167</v>
      </c>
      <c r="D4" s="50" t="s">
        <v>166</v>
      </c>
    </row>
    <row r="5" spans="1:4" ht="15">
      <c r="A5" s="131" t="s">
        <v>10</v>
      </c>
      <c r="B5" s="81">
        <v>1977</v>
      </c>
      <c r="C5" s="90">
        <f aca="true" t="shared" si="0" ref="C5:C14">SUM(B5:B5)</f>
        <v>1977</v>
      </c>
      <c r="D5" s="62">
        <f aca="true" t="shared" si="1" ref="D5:D14">AVERAGE(B5:B5)</f>
        <v>1977</v>
      </c>
    </row>
    <row r="6" spans="1:4" ht="15">
      <c r="A6" s="131" t="s">
        <v>222</v>
      </c>
      <c r="B6" s="82">
        <v>1654</v>
      </c>
      <c r="C6" s="91">
        <f t="shared" si="0"/>
        <v>1654</v>
      </c>
      <c r="D6" s="61">
        <f t="shared" si="1"/>
        <v>1654</v>
      </c>
    </row>
    <row r="7" spans="1:4" ht="15">
      <c r="A7" s="131" t="s">
        <v>9</v>
      </c>
      <c r="B7" s="82">
        <v>1034</v>
      </c>
      <c r="C7" s="91">
        <f t="shared" si="0"/>
        <v>1034</v>
      </c>
      <c r="D7" s="61">
        <f t="shared" si="1"/>
        <v>1034</v>
      </c>
    </row>
    <row r="8" spans="1:4" ht="15">
      <c r="A8" s="131" t="s">
        <v>226</v>
      </c>
      <c r="B8" s="82">
        <v>956</v>
      </c>
      <c r="C8" s="91">
        <f t="shared" si="0"/>
        <v>956</v>
      </c>
      <c r="D8" s="61">
        <f t="shared" si="1"/>
        <v>956</v>
      </c>
    </row>
    <row r="9" spans="1:4" ht="15">
      <c r="A9" s="131" t="s">
        <v>7</v>
      </c>
      <c r="B9" s="82">
        <v>926</v>
      </c>
      <c r="C9" s="91">
        <f t="shared" si="0"/>
        <v>926</v>
      </c>
      <c r="D9" s="61">
        <f t="shared" si="1"/>
        <v>926</v>
      </c>
    </row>
    <row r="10" spans="1:4" ht="15">
      <c r="A10" s="131" t="s">
        <v>241</v>
      </c>
      <c r="B10" s="82">
        <v>851</v>
      </c>
      <c r="C10" s="91">
        <f t="shared" si="0"/>
        <v>851</v>
      </c>
      <c r="D10" s="61">
        <f t="shared" si="1"/>
        <v>851</v>
      </c>
    </row>
    <row r="11" spans="1:4" ht="15">
      <c r="A11" s="131" t="s">
        <v>13</v>
      </c>
      <c r="B11" s="82">
        <v>834</v>
      </c>
      <c r="C11" s="91">
        <f t="shared" si="0"/>
        <v>834</v>
      </c>
      <c r="D11" s="61">
        <f t="shared" si="1"/>
        <v>834</v>
      </c>
    </row>
    <row r="12" spans="1:4" ht="15">
      <c r="A12" s="131" t="s">
        <v>227</v>
      </c>
      <c r="B12" s="82">
        <v>677</v>
      </c>
      <c r="C12" s="91">
        <f t="shared" si="0"/>
        <v>677</v>
      </c>
      <c r="D12" s="61">
        <f t="shared" si="1"/>
        <v>677</v>
      </c>
    </row>
    <row r="13" spans="1:4" ht="15">
      <c r="A13" s="131" t="s">
        <v>62</v>
      </c>
      <c r="B13" s="82">
        <v>245</v>
      </c>
      <c r="C13" s="91">
        <f t="shared" si="0"/>
        <v>245</v>
      </c>
      <c r="D13" s="61">
        <f t="shared" si="1"/>
        <v>245</v>
      </c>
    </row>
    <row r="14" spans="1:4" ht="15.75" thickBot="1">
      <c r="A14" s="131" t="s">
        <v>224</v>
      </c>
      <c r="B14" s="83">
        <v>168</v>
      </c>
      <c r="C14" s="92">
        <f t="shared" si="0"/>
        <v>168</v>
      </c>
      <c r="D14" s="63">
        <f t="shared" si="1"/>
        <v>168</v>
      </c>
    </row>
    <row r="15" ht="15">
      <c r="A15" s="11"/>
    </row>
    <row r="16" ht="15">
      <c r="A16" s="10"/>
    </row>
    <row r="17" ht="15">
      <c r="A17" s="10"/>
    </row>
    <row r="18" ht="15">
      <c r="A18" s="8"/>
    </row>
    <row r="19" ht="15">
      <c r="A19" s="8"/>
    </row>
    <row r="20" ht="15">
      <c r="A20" s="8"/>
    </row>
    <row r="21" ht="39">
      <c r="A21" s="18" t="s">
        <v>64</v>
      </c>
    </row>
    <row r="22" ht="15">
      <c r="A22" s="19"/>
    </row>
    <row r="23" ht="90">
      <c r="A23" s="18" t="s">
        <v>65</v>
      </c>
    </row>
    <row r="24" ht="15">
      <c r="A24" s="18"/>
    </row>
    <row r="25" ht="64.5">
      <c r="A25" s="18" t="s">
        <v>66</v>
      </c>
    </row>
    <row r="26" ht="15">
      <c r="A26" s="19"/>
    </row>
    <row r="27" ht="39">
      <c r="A27" s="20" t="s">
        <v>67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36.8515625" style="0" customWidth="1"/>
    <col min="2" max="2" width="12.421875" style="42" bestFit="1" customWidth="1"/>
    <col min="3" max="3" width="6.140625" style="38" bestFit="1" customWidth="1"/>
    <col min="4" max="4" width="18.28125" style="64" customWidth="1"/>
  </cols>
  <sheetData>
    <row r="1" ht="15">
      <c r="A1" s="21" t="s">
        <v>0</v>
      </c>
    </row>
    <row r="2" ht="15">
      <c r="A2" s="22" t="s">
        <v>4</v>
      </c>
    </row>
    <row r="3" ht="15">
      <c r="A3" s="23"/>
    </row>
    <row r="4" ht="15.75" thickBot="1">
      <c r="A4" s="23"/>
    </row>
    <row r="5" spans="1:4" ht="15.75" thickBot="1">
      <c r="A5" s="24" t="s">
        <v>28</v>
      </c>
      <c r="B5" s="72" t="s">
        <v>249</v>
      </c>
      <c r="C5" s="43" t="s">
        <v>63</v>
      </c>
      <c r="D5" s="51" t="s">
        <v>166</v>
      </c>
    </row>
    <row r="6" spans="1:4" ht="15">
      <c r="A6" s="44" t="s">
        <v>29</v>
      </c>
      <c r="B6" s="40">
        <v>88</v>
      </c>
      <c r="C6" s="55">
        <f aca="true" t="shared" si="0" ref="C6:C37">SUM(B6:B6)</f>
        <v>88</v>
      </c>
      <c r="D6" s="58">
        <f aca="true" t="shared" si="1" ref="D6:D37">AVERAGE(B6:B6)</f>
        <v>88</v>
      </c>
    </row>
    <row r="7" spans="1:4" ht="15">
      <c r="A7" s="25" t="s">
        <v>30</v>
      </c>
      <c r="B7" s="40">
        <v>175</v>
      </c>
      <c r="C7" s="54">
        <f t="shared" si="0"/>
        <v>175</v>
      </c>
      <c r="D7" s="59">
        <f t="shared" si="1"/>
        <v>175</v>
      </c>
    </row>
    <row r="8" spans="1:4" ht="15">
      <c r="A8" s="25" t="s">
        <v>31</v>
      </c>
      <c r="B8" s="40">
        <v>146</v>
      </c>
      <c r="C8" s="54">
        <f t="shared" si="0"/>
        <v>146</v>
      </c>
      <c r="D8" s="59">
        <f t="shared" si="1"/>
        <v>146</v>
      </c>
    </row>
    <row r="9" spans="1:4" ht="15">
      <c r="A9" s="25" t="s">
        <v>32</v>
      </c>
      <c r="B9" s="40">
        <v>111</v>
      </c>
      <c r="C9" s="54">
        <f t="shared" si="0"/>
        <v>111</v>
      </c>
      <c r="D9" s="59">
        <f t="shared" si="1"/>
        <v>111</v>
      </c>
    </row>
    <row r="10" spans="1:4" ht="15">
      <c r="A10" s="26" t="s">
        <v>33</v>
      </c>
      <c r="B10" s="40">
        <v>108</v>
      </c>
      <c r="C10" s="54">
        <f t="shared" si="0"/>
        <v>108</v>
      </c>
      <c r="D10" s="59">
        <f t="shared" si="1"/>
        <v>108</v>
      </c>
    </row>
    <row r="11" spans="1:4" ht="15">
      <c r="A11" s="25" t="s">
        <v>34</v>
      </c>
      <c r="B11" s="40">
        <v>121</v>
      </c>
      <c r="C11" s="54">
        <f t="shared" si="0"/>
        <v>121</v>
      </c>
      <c r="D11" s="59">
        <f t="shared" si="1"/>
        <v>121</v>
      </c>
    </row>
    <row r="12" spans="1:4" ht="15">
      <c r="A12" s="25" t="s">
        <v>35</v>
      </c>
      <c r="B12" s="40">
        <v>19</v>
      </c>
      <c r="C12" s="54">
        <f t="shared" si="0"/>
        <v>19</v>
      </c>
      <c r="D12" s="59">
        <f t="shared" si="1"/>
        <v>19</v>
      </c>
    </row>
    <row r="13" spans="1:4" ht="15">
      <c r="A13" s="25" t="s">
        <v>36</v>
      </c>
      <c r="B13" s="40">
        <v>39</v>
      </c>
      <c r="C13" s="54">
        <f t="shared" si="0"/>
        <v>39</v>
      </c>
      <c r="D13" s="59">
        <f t="shared" si="1"/>
        <v>39</v>
      </c>
    </row>
    <row r="14" spans="1:4" ht="15">
      <c r="A14" s="25" t="s">
        <v>37</v>
      </c>
      <c r="B14" s="40">
        <v>69</v>
      </c>
      <c r="C14" s="54">
        <f t="shared" si="0"/>
        <v>69</v>
      </c>
      <c r="D14" s="59">
        <f t="shared" si="1"/>
        <v>69</v>
      </c>
    </row>
    <row r="15" spans="1:4" ht="15">
      <c r="A15" s="25" t="s">
        <v>38</v>
      </c>
      <c r="B15" s="40">
        <v>33</v>
      </c>
      <c r="C15" s="54">
        <f t="shared" si="0"/>
        <v>33</v>
      </c>
      <c r="D15" s="59">
        <f t="shared" si="1"/>
        <v>33</v>
      </c>
    </row>
    <row r="16" spans="1:4" ht="15">
      <c r="A16" s="25" t="s">
        <v>39</v>
      </c>
      <c r="B16" s="40">
        <v>149</v>
      </c>
      <c r="C16" s="54">
        <f t="shared" si="0"/>
        <v>149</v>
      </c>
      <c r="D16" s="59">
        <f t="shared" si="1"/>
        <v>149</v>
      </c>
    </row>
    <row r="17" spans="1:4" ht="15">
      <c r="A17" s="25" t="s">
        <v>40</v>
      </c>
      <c r="B17" s="40">
        <v>90</v>
      </c>
      <c r="C17" s="54">
        <f t="shared" si="0"/>
        <v>90</v>
      </c>
      <c r="D17" s="59">
        <f t="shared" si="1"/>
        <v>90</v>
      </c>
    </row>
    <row r="18" spans="1:4" ht="15">
      <c r="A18" s="25" t="s">
        <v>41</v>
      </c>
      <c r="B18" s="40">
        <v>151</v>
      </c>
      <c r="C18" s="54">
        <f t="shared" si="0"/>
        <v>151</v>
      </c>
      <c r="D18" s="59">
        <f t="shared" si="1"/>
        <v>151</v>
      </c>
    </row>
    <row r="19" spans="1:4" ht="15">
      <c r="A19" s="25" t="s">
        <v>42</v>
      </c>
      <c r="B19" s="40">
        <v>66</v>
      </c>
      <c r="C19" s="54">
        <f t="shared" si="0"/>
        <v>66</v>
      </c>
      <c r="D19" s="59">
        <f t="shared" si="1"/>
        <v>66</v>
      </c>
    </row>
    <row r="20" spans="1:4" ht="15">
      <c r="A20" s="25" t="s">
        <v>43</v>
      </c>
      <c r="B20" s="40">
        <v>65</v>
      </c>
      <c r="C20" s="54">
        <f t="shared" si="0"/>
        <v>65</v>
      </c>
      <c r="D20" s="59">
        <f t="shared" si="1"/>
        <v>65</v>
      </c>
    </row>
    <row r="21" spans="1:4" ht="15">
      <c r="A21" s="25" t="s">
        <v>44</v>
      </c>
      <c r="B21" s="40">
        <v>281</v>
      </c>
      <c r="C21" s="54">
        <f t="shared" si="0"/>
        <v>281</v>
      </c>
      <c r="D21" s="59">
        <f t="shared" si="1"/>
        <v>281</v>
      </c>
    </row>
    <row r="22" spans="1:4" ht="15">
      <c r="A22" s="25" t="s">
        <v>45</v>
      </c>
      <c r="B22" s="40">
        <v>78</v>
      </c>
      <c r="C22" s="54">
        <f t="shared" si="0"/>
        <v>78</v>
      </c>
      <c r="D22" s="59">
        <f t="shared" si="1"/>
        <v>78</v>
      </c>
    </row>
    <row r="23" spans="1:4" ht="15">
      <c r="A23" s="25" t="s">
        <v>46</v>
      </c>
      <c r="B23" s="40">
        <v>183</v>
      </c>
      <c r="C23" s="54">
        <f t="shared" si="0"/>
        <v>183</v>
      </c>
      <c r="D23" s="59">
        <f t="shared" si="1"/>
        <v>183</v>
      </c>
    </row>
    <row r="24" spans="1:4" ht="15">
      <c r="A24" s="25" t="s">
        <v>47</v>
      </c>
      <c r="B24" s="40">
        <v>28</v>
      </c>
      <c r="C24" s="54">
        <f t="shared" si="0"/>
        <v>28</v>
      </c>
      <c r="D24" s="59">
        <f t="shared" si="1"/>
        <v>28</v>
      </c>
    </row>
    <row r="25" spans="1:4" ht="15">
      <c r="A25" s="25" t="s">
        <v>48</v>
      </c>
      <c r="B25" s="40">
        <v>193</v>
      </c>
      <c r="C25" s="54">
        <f t="shared" si="0"/>
        <v>193</v>
      </c>
      <c r="D25" s="59">
        <f t="shared" si="1"/>
        <v>193</v>
      </c>
    </row>
    <row r="26" spans="1:4" ht="15">
      <c r="A26" s="25" t="s">
        <v>49</v>
      </c>
      <c r="B26" s="40">
        <v>29</v>
      </c>
      <c r="C26" s="54">
        <f t="shared" si="0"/>
        <v>29</v>
      </c>
      <c r="D26" s="59">
        <f t="shared" si="1"/>
        <v>29</v>
      </c>
    </row>
    <row r="27" spans="1:4" ht="15">
      <c r="A27" s="25" t="s">
        <v>50</v>
      </c>
      <c r="B27" s="40">
        <v>141</v>
      </c>
      <c r="C27" s="54">
        <f t="shared" si="0"/>
        <v>141</v>
      </c>
      <c r="D27" s="59">
        <f t="shared" si="1"/>
        <v>141</v>
      </c>
    </row>
    <row r="28" spans="1:4" ht="15">
      <c r="A28" s="25" t="s">
        <v>51</v>
      </c>
      <c r="B28" s="40">
        <v>144</v>
      </c>
      <c r="C28" s="54">
        <f t="shared" si="0"/>
        <v>144</v>
      </c>
      <c r="D28" s="59">
        <f t="shared" si="1"/>
        <v>144</v>
      </c>
    </row>
    <row r="29" spans="1:4" ht="15">
      <c r="A29" s="25" t="s">
        <v>52</v>
      </c>
      <c r="B29" s="40">
        <v>133</v>
      </c>
      <c r="C29" s="54">
        <f t="shared" si="0"/>
        <v>133</v>
      </c>
      <c r="D29" s="59">
        <f t="shared" si="1"/>
        <v>133</v>
      </c>
    </row>
    <row r="30" spans="1:4" ht="15">
      <c r="A30" s="25" t="s">
        <v>53</v>
      </c>
      <c r="B30" s="40">
        <v>163</v>
      </c>
      <c r="C30" s="54">
        <f t="shared" si="0"/>
        <v>163</v>
      </c>
      <c r="D30" s="59">
        <f t="shared" si="1"/>
        <v>163</v>
      </c>
    </row>
    <row r="31" spans="1:4" ht="15">
      <c r="A31" s="25" t="s">
        <v>54</v>
      </c>
      <c r="B31" s="40">
        <v>93</v>
      </c>
      <c r="C31" s="54">
        <f t="shared" si="0"/>
        <v>93</v>
      </c>
      <c r="D31" s="59">
        <f t="shared" si="1"/>
        <v>93</v>
      </c>
    </row>
    <row r="32" spans="1:4" ht="15">
      <c r="A32" s="25" t="s">
        <v>55</v>
      </c>
      <c r="B32" s="40">
        <v>47</v>
      </c>
      <c r="C32" s="54">
        <f t="shared" si="0"/>
        <v>47</v>
      </c>
      <c r="D32" s="59">
        <f t="shared" si="1"/>
        <v>47</v>
      </c>
    </row>
    <row r="33" spans="1:4" ht="15">
      <c r="A33" s="25" t="s">
        <v>56</v>
      </c>
      <c r="B33" s="40">
        <v>56</v>
      </c>
      <c r="C33" s="54">
        <f t="shared" si="0"/>
        <v>56</v>
      </c>
      <c r="D33" s="59">
        <f t="shared" si="1"/>
        <v>56</v>
      </c>
    </row>
    <row r="34" spans="1:4" ht="15">
      <c r="A34" s="25" t="s">
        <v>57</v>
      </c>
      <c r="B34" s="40">
        <v>196</v>
      </c>
      <c r="C34" s="54">
        <f t="shared" si="0"/>
        <v>196</v>
      </c>
      <c r="D34" s="59">
        <f t="shared" si="1"/>
        <v>196</v>
      </c>
    </row>
    <row r="35" spans="1:4" ht="15">
      <c r="A35" s="25" t="s">
        <v>58</v>
      </c>
      <c r="B35" s="40">
        <v>97</v>
      </c>
      <c r="C35" s="54">
        <f t="shared" si="0"/>
        <v>97</v>
      </c>
      <c r="D35" s="59">
        <f t="shared" si="1"/>
        <v>97</v>
      </c>
    </row>
    <row r="36" spans="1:4" ht="15">
      <c r="A36" s="25" t="s">
        <v>59</v>
      </c>
      <c r="B36" s="40">
        <v>172</v>
      </c>
      <c r="C36" s="54">
        <f t="shared" si="0"/>
        <v>172</v>
      </c>
      <c r="D36" s="59">
        <f t="shared" si="1"/>
        <v>172</v>
      </c>
    </row>
    <row r="37" spans="1:4" ht="15.75" thickBot="1">
      <c r="A37" s="45" t="s">
        <v>60</v>
      </c>
      <c r="B37" s="41">
        <v>93</v>
      </c>
      <c r="C37" s="53">
        <f t="shared" si="0"/>
        <v>93</v>
      </c>
      <c r="D37" s="60">
        <f t="shared" si="1"/>
        <v>93</v>
      </c>
    </row>
    <row r="38" spans="1:4" ht="15.75" thickBot="1">
      <c r="A38" s="24" t="s">
        <v>63</v>
      </c>
      <c r="B38" s="48">
        <f>SUM(B6:B37)</f>
        <v>3557</v>
      </c>
      <c r="C38" s="52">
        <f>SUM(C6:C37)</f>
        <v>3557</v>
      </c>
      <c r="D38" s="85">
        <f>B38/1</f>
        <v>3557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8515625" style="0" customWidth="1"/>
    <col min="2" max="2" width="12.421875" style="0" bestFit="1" customWidth="1"/>
    <col min="3" max="3" width="6.140625" style="0" bestFit="1" customWidth="1"/>
    <col min="4" max="4" width="21.140625" style="0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4" ht="15.75" thickBot="1">
      <c r="A4" s="98" t="s">
        <v>164</v>
      </c>
      <c r="B4" s="72" t="s">
        <v>249</v>
      </c>
      <c r="C4" s="68" t="s">
        <v>63</v>
      </c>
      <c r="D4" s="46" t="s">
        <v>168</v>
      </c>
    </row>
    <row r="5" spans="1:4" ht="15">
      <c r="A5" s="25" t="s">
        <v>44</v>
      </c>
      <c r="B5" s="40">
        <v>281</v>
      </c>
      <c r="C5" s="86">
        <f aca="true" t="shared" si="0" ref="C5:C14">SUM(B5:B5)</f>
        <v>281</v>
      </c>
      <c r="D5" s="58">
        <f aca="true" t="shared" si="1" ref="D5:D14">AVERAGE(B5:B5)</f>
        <v>281</v>
      </c>
    </row>
    <row r="6" spans="1:4" ht="15">
      <c r="A6" s="25" t="s">
        <v>57</v>
      </c>
      <c r="B6" s="40">
        <v>196</v>
      </c>
      <c r="C6" s="87">
        <f t="shared" si="0"/>
        <v>196</v>
      </c>
      <c r="D6" s="59">
        <f t="shared" si="1"/>
        <v>196</v>
      </c>
    </row>
    <row r="7" spans="1:4" ht="15">
      <c r="A7" s="25" t="s">
        <v>48</v>
      </c>
      <c r="B7" s="40">
        <v>193</v>
      </c>
      <c r="C7" s="87">
        <f t="shared" si="0"/>
        <v>193</v>
      </c>
      <c r="D7" s="59">
        <f t="shared" si="1"/>
        <v>193</v>
      </c>
    </row>
    <row r="8" spans="1:4" ht="15">
      <c r="A8" s="25" t="s">
        <v>46</v>
      </c>
      <c r="B8" s="40">
        <v>183</v>
      </c>
      <c r="C8" s="87">
        <f t="shared" si="0"/>
        <v>183</v>
      </c>
      <c r="D8" s="59">
        <f t="shared" si="1"/>
        <v>183</v>
      </c>
    </row>
    <row r="9" spans="1:4" ht="15">
      <c r="A9" s="25" t="s">
        <v>30</v>
      </c>
      <c r="B9" s="40">
        <v>175</v>
      </c>
      <c r="C9" s="87">
        <f t="shared" si="0"/>
        <v>175</v>
      </c>
      <c r="D9" s="59">
        <f t="shared" si="1"/>
        <v>175</v>
      </c>
    </row>
    <row r="10" spans="1:4" ht="15">
      <c r="A10" s="25" t="s">
        <v>59</v>
      </c>
      <c r="B10" s="40">
        <v>172</v>
      </c>
      <c r="C10" s="87">
        <f t="shared" si="0"/>
        <v>172</v>
      </c>
      <c r="D10" s="59">
        <f t="shared" si="1"/>
        <v>172</v>
      </c>
    </row>
    <row r="11" spans="1:4" ht="15">
      <c r="A11" s="25" t="s">
        <v>53</v>
      </c>
      <c r="B11" s="40">
        <v>163</v>
      </c>
      <c r="C11" s="87">
        <f t="shared" si="0"/>
        <v>163</v>
      </c>
      <c r="D11" s="59">
        <f t="shared" si="1"/>
        <v>163</v>
      </c>
    </row>
    <row r="12" spans="1:4" ht="15">
      <c r="A12" s="25" t="s">
        <v>41</v>
      </c>
      <c r="B12" s="40">
        <v>151</v>
      </c>
      <c r="C12" s="87">
        <f t="shared" si="0"/>
        <v>151</v>
      </c>
      <c r="D12" s="59">
        <f t="shared" si="1"/>
        <v>151</v>
      </c>
    </row>
    <row r="13" spans="1:4" ht="15">
      <c r="A13" s="25" t="s">
        <v>39</v>
      </c>
      <c r="B13" s="40">
        <v>149</v>
      </c>
      <c r="C13" s="87">
        <f t="shared" si="0"/>
        <v>149</v>
      </c>
      <c r="D13" s="59">
        <f t="shared" si="1"/>
        <v>149</v>
      </c>
    </row>
    <row r="14" spans="1:4" ht="15.75" thickBot="1">
      <c r="A14" s="25" t="s">
        <v>31</v>
      </c>
      <c r="B14" s="40">
        <v>146</v>
      </c>
      <c r="C14" s="88">
        <f t="shared" si="0"/>
        <v>146</v>
      </c>
      <c r="D14" s="60">
        <f t="shared" si="1"/>
        <v>146</v>
      </c>
    </row>
    <row r="15" ht="15">
      <c r="B15" s="6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Sheila de Fatima Batista Malta</cp:lastModifiedBy>
  <cp:lastPrinted>2019-07-05T15:57:07Z</cp:lastPrinted>
  <dcterms:created xsi:type="dcterms:W3CDTF">2015-01-14T17:57:51Z</dcterms:created>
  <dcterms:modified xsi:type="dcterms:W3CDTF">2023-11-08T19:31:06Z</dcterms:modified>
  <cp:category/>
  <cp:version/>
  <cp:contentType/>
  <cp:contentStatus/>
</cp:coreProperties>
</file>